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717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<sst xmlns="http://schemas.openxmlformats.org/spreadsheetml/2006/main" count="2430" uniqueCount="1030">
  <si>
    <t>Printing machine operators</t>
  </si>
  <si>
    <t>Textile winding, twisting, and drawing out machine setters, operators, and tenders</t>
  </si>
  <si>
    <t>Paper goods machine setters, operators, and tenders</t>
  </si>
  <si>
    <t>Sewing machine operators</t>
  </si>
  <si>
    <t>Shoe machine operators and tenders</t>
  </si>
  <si>
    <t>Pressers, textile, garment, and related materials</t>
  </si>
  <si>
    <t>Packaging and filling machine operators and tenders</t>
  </si>
  <si>
    <t>Chemical processing machine setters, operators, and tenders</t>
  </si>
  <si>
    <t>Furnace, kiln, oven, drier, and kettle operators and tenders</t>
  </si>
  <si>
    <t>Food and tobacco roasting, baking, and drying machine operators and tenders</t>
  </si>
  <si>
    <t>Food cooking machine operators and tenders</t>
  </si>
  <si>
    <t>Machine feeders and offbearers</t>
  </si>
  <si>
    <t>Motion picture projectionists</t>
  </si>
  <si>
    <t>Semiconductor processors</t>
  </si>
  <si>
    <t>Cooling and freezing equipment operators and tenders</t>
  </si>
  <si>
    <t>Tire builders</t>
  </si>
  <si>
    <t>Helpers--production workers</t>
  </si>
  <si>
    <t>Welding, soldering, and brazing workers</t>
  </si>
  <si>
    <t>Taxi drivers and chauffeurs</t>
  </si>
  <si>
    <t>Bus drivers</t>
  </si>
  <si>
    <t>Motor vehicle operators, all other</t>
  </si>
  <si>
    <t>Parking lot attendants</t>
  </si>
  <si>
    <t>Railroad conductors and yardmasters</t>
  </si>
  <si>
    <t>Subway, streetcar, and other rail transportation workers</t>
  </si>
  <si>
    <t>Railroad brake, signal, and switch operators</t>
  </si>
  <si>
    <t>Bridge and lock tenders</t>
  </si>
  <si>
    <t>Hoist and winch operators</t>
  </si>
  <si>
    <t>Crane and tower operators</t>
  </si>
  <si>
    <t>Industrial truck and tractor operators</t>
  </si>
  <si>
    <t>Conveyor operators and tenders</t>
  </si>
  <si>
    <t>Shuttle car operators</t>
  </si>
  <si>
    <t>Tank car, truck, and ship loaders</t>
  </si>
  <si>
    <t xml:space="preserve">Helpers--installation, maintenance, and repair workers </t>
  </si>
  <si>
    <t>Refuse and recyclable material collectors</t>
  </si>
  <si>
    <t>Service station attendants</t>
  </si>
  <si>
    <t>Septic tank servicers and sewer pipe cleaners</t>
  </si>
  <si>
    <t>1990 Census Codes and Categories</t>
  </si>
  <si>
    <t>1990 Civilian Labor Force</t>
  </si>
  <si>
    <t>1990 CLF Redist to 2000</t>
  </si>
  <si>
    <t>Comp. Score</t>
  </si>
  <si>
    <t>Census 2000 Codes and Categories</t>
  </si>
  <si>
    <t>Total Civilian Labor Force</t>
  </si>
  <si>
    <t>Administrators, protective services</t>
  </si>
  <si>
    <t>Personnel and labor relations managers</t>
  </si>
  <si>
    <t>Managers, marketing, advertising, and public relations</t>
  </si>
  <si>
    <t>Administrators, education and related fields</t>
  </si>
  <si>
    <t>Managers, medicine and health</t>
  </si>
  <si>
    <t>Managers, food serving and lodging establishments</t>
  </si>
  <si>
    <t>Managers, properties and real estate</t>
  </si>
  <si>
    <t>Managers and administrators, n.e.c.</t>
  </si>
  <si>
    <t>Underwriters</t>
  </si>
  <si>
    <t>Other financial officers</t>
  </si>
  <si>
    <t>Personnel, training, and labor relations specialists</t>
  </si>
  <si>
    <t>Buyers, wholesale and retail trade, except farm products</t>
  </si>
  <si>
    <t>Purchasing agents and buyers, n.e.c.</t>
  </si>
  <si>
    <t>Business and promotion agents</t>
  </si>
  <si>
    <t>Construction inspectors</t>
  </si>
  <si>
    <t>Inspectors and compliance officers, except construction</t>
  </si>
  <si>
    <t>Management related occupations, n.e.c.</t>
  </si>
  <si>
    <t>Architects</t>
  </si>
  <si>
    <t>Engineers, n.e.c.</t>
  </si>
  <si>
    <t>Surveyors and mapping scientists</t>
  </si>
  <si>
    <t>Computer systems analysts and scientists</t>
  </si>
  <si>
    <t>Operations and systems researchers and analysts</t>
  </si>
  <si>
    <t>Mathematical scientists, n.e.c.</t>
  </si>
  <si>
    <t>Physicists and astronomers</t>
  </si>
  <si>
    <t>Chemists, except biochemists</t>
  </si>
  <si>
    <t>Geologists and geodesists</t>
  </si>
  <si>
    <t>Physical scientists, n.e.c.</t>
  </si>
  <si>
    <t>Biological and life scientists</t>
  </si>
  <si>
    <t>Forestry and conservation scientists</t>
  </si>
  <si>
    <t>Physicians</t>
  </si>
  <si>
    <t>Health diagnosing practitioners, n.e.c.</t>
  </si>
  <si>
    <t>Dietitians</t>
  </si>
  <si>
    <t>Speech therapists</t>
  </si>
  <si>
    <t>Therapists, n.e.c.</t>
  </si>
  <si>
    <t>Physicians' assistants</t>
  </si>
  <si>
    <t>Earth, environmental, and marine science teachers</t>
  </si>
  <si>
    <t>Biological science teachers</t>
  </si>
  <si>
    <t>Chemistry teachers</t>
  </si>
  <si>
    <t>Physics teachers</t>
  </si>
  <si>
    <t>Natural science teachers, n.e.c.</t>
  </si>
  <si>
    <t>Psychology teachers</t>
  </si>
  <si>
    <t>Economics teachers</t>
  </si>
  <si>
    <t>History teachers</t>
  </si>
  <si>
    <t>Political science teachers</t>
  </si>
  <si>
    <t>Sociology teachers</t>
  </si>
  <si>
    <t>Social science teachers, n.e.c.</t>
  </si>
  <si>
    <t>Engineering teachers</t>
  </si>
  <si>
    <t>Mathematical science teachers</t>
  </si>
  <si>
    <t>Computer science teachers</t>
  </si>
  <si>
    <t>Medical science teachers</t>
  </si>
  <si>
    <t>Health specialties teachers</t>
  </si>
  <si>
    <t>Business, commerce, and marketing teachers</t>
  </si>
  <si>
    <t>Agriculture and forestry teachers</t>
  </si>
  <si>
    <t>Art, drama, and music teachers</t>
  </si>
  <si>
    <t>Physical education teachers</t>
  </si>
  <si>
    <t>Education teachers</t>
  </si>
  <si>
    <t>English teachers</t>
  </si>
  <si>
    <t>Foreign language teachers</t>
  </si>
  <si>
    <t>Law teachers</t>
  </si>
  <si>
    <t>Social work teachers</t>
  </si>
  <si>
    <t>Theology teachers</t>
  </si>
  <si>
    <t>Trade and industrial teachers</t>
  </si>
  <si>
    <t>Home economics teachers</t>
  </si>
  <si>
    <t>Teachers, postsecondary, n.e.c.</t>
  </si>
  <si>
    <t>Teachers, prekindergarten and kindergarten</t>
  </si>
  <si>
    <t>Teachers, elementary school</t>
  </si>
  <si>
    <t>Teachers, secondary school</t>
  </si>
  <si>
    <t>Teachers, special education</t>
  </si>
  <si>
    <t>Counselors, educational and vocational</t>
  </si>
  <si>
    <t>Archivists and curators</t>
  </si>
  <si>
    <t>Social scientists, n.e.c.</t>
  </si>
  <si>
    <t>Urban planners</t>
  </si>
  <si>
    <t>Recreation workers</t>
  </si>
  <si>
    <t>Religious workers, n.e.c.</t>
  </si>
  <si>
    <t>Judges</t>
  </si>
  <si>
    <t>Authors</t>
  </si>
  <si>
    <t>Musicians and composers</t>
  </si>
  <si>
    <t>Actors and directors</t>
  </si>
  <si>
    <t>Painters, sculptors, craft-artists, and artist printmakers</t>
  </si>
  <si>
    <t>Dancers</t>
  </si>
  <si>
    <t>Artists, performers, and related workers, n.e.c.</t>
  </si>
  <si>
    <t>Editors and reporters</t>
  </si>
  <si>
    <t>Athletes</t>
  </si>
  <si>
    <t>Health record technologists and technicians</t>
  </si>
  <si>
    <t>Radiologic technicians</t>
  </si>
  <si>
    <t>Licensed practical nurses</t>
  </si>
  <si>
    <t>Health technologists and technicians, n.e.c.</t>
  </si>
  <si>
    <t>Electrical and electronic technicians</t>
  </si>
  <si>
    <t>Industrial engineering technicians</t>
  </si>
  <si>
    <t xml:space="preserve">Mechanical engineering technicians </t>
  </si>
  <si>
    <t xml:space="preserve">Engineering technicians, n.e.c. </t>
  </si>
  <si>
    <t>Drafting occupations</t>
  </si>
  <si>
    <t>Science technicians, n.e.c.</t>
  </si>
  <si>
    <t>Airplane pilots and navigators</t>
  </si>
  <si>
    <t>Air traffic controllers</t>
  </si>
  <si>
    <t>Broadcast equipment operators</t>
  </si>
  <si>
    <t>Tool programmers, numerical control</t>
  </si>
  <si>
    <t>Legal assistants</t>
  </si>
  <si>
    <t>Technicians, n.e.c.</t>
  </si>
  <si>
    <t>Supervisors and proprietors, sales occupations</t>
  </si>
  <si>
    <t>Insurance sales occupations</t>
  </si>
  <si>
    <t>Real estate sales occupations</t>
  </si>
  <si>
    <t>Securities and financial services sales occupations</t>
  </si>
  <si>
    <t>Advertising and related sales occupations</t>
  </si>
  <si>
    <t>Sales occupations, other business services</t>
  </si>
  <si>
    <t>Sales representatives, mining, manufacturing, and wholesale</t>
  </si>
  <si>
    <t>Sales workers, motor vehicles and boats</t>
  </si>
  <si>
    <t>Sales workers, apparel</t>
  </si>
  <si>
    <t>Sales workers, shoes</t>
  </si>
  <si>
    <t>Sales workers, furniture and home furnishings</t>
  </si>
  <si>
    <t>Sales workers; radio, TV, hi-fi, and appliances</t>
  </si>
  <si>
    <t>Sales workers, hardware and building supplies</t>
  </si>
  <si>
    <t>Sales workers, parts</t>
  </si>
  <si>
    <t>Sales workers, other commodities</t>
  </si>
  <si>
    <t>Sales counter clerks</t>
  </si>
  <si>
    <t>Street and door-to-door sales workers</t>
  </si>
  <si>
    <t>News vendors</t>
  </si>
  <si>
    <t>Demonstrators, promoters and models, sales</t>
  </si>
  <si>
    <t>Auctioneers</t>
  </si>
  <si>
    <t>Sales support occupations, n.e.c.</t>
  </si>
  <si>
    <t>Supervisors, general office</t>
  </si>
  <si>
    <t>Supervisors, computer equipment operators</t>
  </si>
  <si>
    <t>Supervisors, financial records processing</t>
  </si>
  <si>
    <t>Chief communications operators</t>
  </si>
  <si>
    <t>Supervisors; distribution, scheduling, and adjusting clerks</t>
  </si>
  <si>
    <t>Peripheral equipment operators</t>
  </si>
  <si>
    <t>Secretaries</t>
  </si>
  <si>
    <t>Stenographers</t>
  </si>
  <si>
    <t>Typists</t>
  </si>
  <si>
    <t>Interviewers</t>
  </si>
  <si>
    <t>Hotel clerks</t>
  </si>
  <si>
    <t>Transportation ticket and reservation agents</t>
  </si>
  <si>
    <t>Receptionists</t>
  </si>
  <si>
    <t>Information clerks, n.e.c.</t>
  </si>
  <si>
    <t>Classified-ad clerks</t>
  </si>
  <si>
    <t>Personnel clerks, except payroll and timekeeping</t>
  </si>
  <si>
    <t>Library clerks</t>
  </si>
  <si>
    <t>File clerks</t>
  </si>
  <si>
    <t>Records clerks</t>
  </si>
  <si>
    <t>Bookkeepers, accounting, and auditing clerks</t>
  </si>
  <si>
    <t>Billing clerks</t>
  </si>
  <si>
    <t>Cost and rate clerks</t>
  </si>
  <si>
    <t>Billing, posting, and calculating machine operators</t>
  </si>
  <si>
    <t>Duplicating machine operators</t>
  </si>
  <si>
    <t>Mail preparing and paper handling machine operators</t>
  </si>
  <si>
    <t>Office machine operators, n.e.c.</t>
  </si>
  <si>
    <t>Communications equipment operators, n.e.c.</t>
  </si>
  <si>
    <t>Postal clerks, exc. mail carriers</t>
  </si>
  <si>
    <t>Mail carriers, postal service</t>
  </si>
  <si>
    <t>Mail clerks, exc. postal service</t>
  </si>
  <si>
    <t>Messengers</t>
  </si>
  <si>
    <t>Production coordinators</t>
  </si>
  <si>
    <t>Traffic, shipping, and receiving clerks</t>
  </si>
  <si>
    <t>Stock and inventory clerks</t>
  </si>
  <si>
    <t>Meter readers</t>
  </si>
  <si>
    <t>Weighers, measurers, checkers and samplers</t>
  </si>
  <si>
    <t>Expediters</t>
  </si>
  <si>
    <t>Material recording, scheduling, and distributing clerks, n.e.c.</t>
  </si>
  <si>
    <t>Insurance adjusters, examiners, and investigators</t>
  </si>
  <si>
    <t>Investigators and adjusters, except insurance</t>
  </si>
  <si>
    <t>Eligibility clerks, social welfare</t>
  </si>
  <si>
    <t>General office clerks</t>
  </si>
  <si>
    <t>Bank tellers</t>
  </si>
  <si>
    <t>Proofreaders</t>
  </si>
  <si>
    <t>Data-entry keyers</t>
  </si>
  <si>
    <t>Statistical clerks</t>
  </si>
  <si>
    <t>Teachers' aides</t>
  </si>
  <si>
    <t>Administrative support occupations, n.e.c.</t>
  </si>
  <si>
    <t>Launderers and ironers</t>
  </si>
  <si>
    <t>Cooks, private household</t>
  </si>
  <si>
    <t>Housekeepers and butlers</t>
  </si>
  <si>
    <t>Child care workers, private household</t>
  </si>
  <si>
    <t>Private household cleaners and servants</t>
  </si>
  <si>
    <t>Supervisors, firefighting and fire prevention occupations</t>
  </si>
  <si>
    <t>Supervisors, police and detectives</t>
  </si>
  <si>
    <t>Supervisors, guards</t>
  </si>
  <si>
    <t>Fire inspection and fire prevention occupations</t>
  </si>
  <si>
    <t>Firefighting occupations</t>
  </si>
  <si>
    <t>Police and detectives, public service</t>
  </si>
  <si>
    <t>Sheriffs, bailiffs, and other law enforcement officers</t>
  </si>
  <si>
    <t>Correctional institution officers</t>
  </si>
  <si>
    <t>Guards and police, exc. public service</t>
  </si>
  <si>
    <t>Protective service occupations, n.e.c.</t>
  </si>
  <si>
    <t>Supervisors, food preparation and service occupations</t>
  </si>
  <si>
    <t>Food counter, fountain and related occupations</t>
  </si>
  <si>
    <t>Kitchen workers, food preparation</t>
  </si>
  <si>
    <t>Waiters'/waitresses' assistants</t>
  </si>
  <si>
    <t>Miscellaneous food preparation occupations</t>
  </si>
  <si>
    <t>Health aides, except nursing</t>
  </si>
  <si>
    <t>Nursing aides, orderlies, and attendants</t>
  </si>
  <si>
    <t>Supervisors, cleaning and building service workers</t>
  </si>
  <si>
    <t>Maids and housemen</t>
  </si>
  <si>
    <t>Janitors and cleaners</t>
  </si>
  <si>
    <t>Elevator operators</t>
  </si>
  <si>
    <t>Pest control occupations</t>
  </si>
  <si>
    <t>Supervisors, personal service occupations</t>
  </si>
  <si>
    <t>Hairdressers and cosmetologists</t>
  </si>
  <si>
    <t>Attendants, amusement and recreation facilities</t>
  </si>
  <si>
    <t>Guides</t>
  </si>
  <si>
    <t>Ushers</t>
  </si>
  <si>
    <t>Public transportation attendants</t>
  </si>
  <si>
    <t>Baggage porters and bellhops</t>
  </si>
  <si>
    <t>Welfare service aides</t>
  </si>
  <si>
    <t>Family child care providers</t>
  </si>
  <si>
    <t>Early childhood teacher's assistants</t>
  </si>
  <si>
    <t>Child care workers, n.e.c.</t>
  </si>
  <si>
    <t>Personal service occupations, n.e.c.</t>
  </si>
  <si>
    <t>Farmers, except horticultural</t>
  </si>
  <si>
    <t>Horticultural specialty farmers</t>
  </si>
  <si>
    <t>Managers, farms, except horticultural</t>
  </si>
  <si>
    <t>Managers, horticultural specialty farms</t>
  </si>
  <si>
    <t>Supervisors, farm workers</t>
  </si>
  <si>
    <t>Farm workers</t>
  </si>
  <si>
    <t>Marine life cultivation workers</t>
  </si>
  <si>
    <t>Nursery workers</t>
  </si>
  <si>
    <t>Supervisors, related agricultural occupations</t>
  </si>
  <si>
    <t>Groundskeepers and gardeners, except farm</t>
  </si>
  <si>
    <t>Animal caretakers, except farm</t>
  </si>
  <si>
    <t>Inspectors, agricultural products</t>
  </si>
  <si>
    <t>Supervisors, forestry, and logging workers</t>
  </si>
  <si>
    <t>Forestry workers, except logging</t>
  </si>
  <si>
    <t>Timber cutting and logging occupations</t>
  </si>
  <si>
    <t>Captains and other officers, fishing vessels</t>
  </si>
  <si>
    <t>Fishers</t>
  </si>
  <si>
    <t>Supervisors, mechanics and repairers</t>
  </si>
  <si>
    <t>Automobile mechanics</t>
  </si>
  <si>
    <t>Automobile mechanic apprentices</t>
  </si>
  <si>
    <t>Bus, truck, and stationary engine mechanics</t>
  </si>
  <si>
    <t>Aircraft engine mechanics</t>
  </si>
  <si>
    <t>Small engine repairers</t>
  </si>
  <si>
    <t>Automobile body and related repairers</t>
  </si>
  <si>
    <t>Aircraft mechanics, exc. engine</t>
  </si>
  <si>
    <t>Heavy equipment mechanics</t>
  </si>
  <si>
    <t>Farm equipment mechanics</t>
  </si>
  <si>
    <t>Industrial machinery repairers</t>
  </si>
  <si>
    <t>Machinery maintenance occupations</t>
  </si>
  <si>
    <t xml:space="preserve">Electronic repairers, communications and industrial  equipment </t>
  </si>
  <si>
    <t>Data processing equipment repairers</t>
  </si>
  <si>
    <t>Household appliance and power tool repairers</t>
  </si>
  <si>
    <t>Telephone line installers and repairers</t>
  </si>
  <si>
    <t>Telephone installers and repairers</t>
  </si>
  <si>
    <t>Miscellaneous electrical and electronic equipment repairers</t>
  </si>
  <si>
    <t>Heating, air conditioning, and refrigeration mechanics</t>
  </si>
  <si>
    <t>Camera, watch, and musical instrument repairers</t>
  </si>
  <si>
    <t>Office machine repairers</t>
  </si>
  <si>
    <t>Mechanical controls and valve repairers</t>
  </si>
  <si>
    <t>Specified mechanics and repairers, n.e.c.</t>
  </si>
  <si>
    <t>Supervisors; brickmasons, stonemasons, and tile setters</t>
  </si>
  <si>
    <t>Supervisors, carpenters and related workers</t>
  </si>
  <si>
    <t>Supervisors, electricians and power transmission installers</t>
  </si>
  <si>
    <t>Supervisors; painters, paperhangers, and plasterers</t>
  </si>
  <si>
    <t>Supervisors; plumbers, pipefitters, and steamfitters</t>
  </si>
  <si>
    <t>Supervisors, construction, n.e.c.</t>
  </si>
  <si>
    <t>Brickmasons and stonemasons</t>
  </si>
  <si>
    <t>Brickmason and stonemason apprentices</t>
  </si>
  <si>
    <t>Tile setters, hard and soft</t>
  </si>
  <si>
    <t>Carpet installers</t>
  </si>
  <si>
    <t>Carpenter apprentices</t>
  </si>
  <si>
    <t>Drywall installers</t>
  </si>
  <si>
    <t>Electrician apprentices</t>
  </si>
  <si>
    <t>Electrical power installers and repairers</t>
  </si>
  <si>
    <t>Plasterers</t>
  </si>
  <si>
    <t>Plumbers, pipefitters, and steamfitters</t>
  </si>
  <si>
    <t>Plumber, pipefitter, and steamfitter apprentices</t>
  </si>
  <si>
    <t>Concrete and terrazzo finishers</t>
  </si>
  <si>
    <t>Sheetmetal duct installers</t>
  </si>
  <si>
    <t>Structural metal workers</t>
  </si>
  <si>
    <t>Drillers, earth</t>
  </si>
  <si>
    <t>Construction trades, n.e.c.</t>
  </si>
  <si>
    <t>Supervisors, extractive occupations</t>
  </si>
  <si>
    <t>Drillers, oil well</t>
  </si>
  <si>
    <t>Explosives workers</t>
  </si>
  <si>
    <t>Mining occupations, n.e.c.</t>
  </si>
  <si>
    <t>Supervisors, production occupations</t>
  </si>
  <si>
    <t>Tool and die maker apprentices</t>
  </si>
  <si>
    <t>Precision assemblers, metal</t>
  </si>
  <si>
    <t>Machinist apprentices</t>
  </si>
  <si>
    <t xml:space="preserve">Precision grinders, filers, and tool sharpeners </t>
  </si>
  <si>
    <t>Patternmakers and model makers, metal</t>
  </si>
  <si>
    <t>Lay-out workers</t>
  </si>
  <si>
    <t>Precious stones and metals workers (Jewelers)</t>
  </si>
  <si>
    <t>Engravers, metal</t>
  </si>
  <si>
    <t>Sheet metal worker apprentices</t>
  </si>
  <si>
    <t>Miscellaneous precision metal workers</t>
  </si>
  <si>
    <t>Patternmakers and model makers, wood</t>
  </si>
  <si>
    <t>Cabinet makers and bench carpenters</t>
  </si>
  <si>
    <t>Furniture and wood finishers</t>
  </si>
  <si>
    <t>Miscellaneous precision woodworkers</t>
  </si>
  <si>
    <t>Dressmakers</t>
  </si>
  <si>
    <t>Tailors</t>
  </si>
  <si>
    <t>Shoe repairers</t>
  </si>
  <si>
    <t>Miscellaneous precision apparel and fabric workers</t>
  </si>
  <si>
    <t>Hand molders and shapers, except jewelers</t>
  </si>
  <si>
    <t>Patternmakers, lay-out workers, and cutters</t>
  </si>
  <si>
    <t>Optical goods workers</t>
  </si>
  <si>
    <t>Dental laboratory and medical appliance technicians</t>
  </si>
  <si>
    <t>Bookbinders</t>
  </si>
  <si>
    <t>Electrical and electronic equipment assemblers</t>
  </si>
  <si>
    <t>Miscellaneous precision workers, n.e.c.</t>
  </si>
  <si>
    <t>Butchers and meat cutters</t>
  </si>
  <si>
    <t>Inspectors, testers, and graders</t>
  </si>
  <si>
    <t>Adjusters and calibrators</t>
  </si>
  <si>
    <t>Water and sewage treatment plant operators</t>
  </si>
  <si>
    <t>Power plant operators</t>
  </si>
  <si>
    <t>Stationary engineers</t>
  </si>
  <si>
    <t>Lathe and turning machine set-up operators</t>
  </si>
  <si>
    <t>Lathe and turning machine operators</t>
  </si>
  <si>
    <t>Milling and planing machine operators</t>
  </si>
  <si>
    <t>Punching and stamping press machine operators</t>
  </si>
  <si>
    <t>Rolling machine operators</t>
  </si>
  <si>
    <t>Drilling and boring machine operators</t>
  </si>
  <si>
    <t>Grinding, abrading, buffing, and polishing machine operators</t>
  </si>
  <si>
    <t>Forging machine operators</t>
  </si>
  <si>
    <t>Numerical control machine operators</t>
  </si>
  <si>
    <t>Miscellaneous metal, plastic, stone, and glass working machine operators</t>
  </si>
  <si>
    <t>Fabricating machine operators, n.e.c.</t>
  </si>
  <si>
    <t>Molding and casting machine operators</t>
  </si>
  <si>
    <t>Metal plating machine operators</t>
  </si>
  <si>
    <t>Heat treating equipment operators</t>
  </si>
  <si>
    <t>Miscellaneous metal and plastic processing machine operators</t>
  </si>
  <si>
    <t>Wood lathe, routing, and planing machine operators</t>
  </si>
  <si>
    <t>Sawing machine operators</t>
  </si>
  <si>
    <t>Shaping and joining machine operators</t>
  </si>
  <si>
    <t>Nailing and tacking machine operators</t>
  </si>
  <si>
    <t>Miscellaneous woodworking machine operators</t>
  </si>
  <si>
    <t>Printing press operators</t>
  </si>
  <si>
    <t>Photoengravers and lithographers</t>
  </si>
  <si>
    <t>Typesetters and compositors</t>
  </si>
  <si>
    <t>Miscellaneous printing machine operators</t>
  </si>
  <si>
    <t>Winding and twisting machine operators</t>
  </si>
  <si>
    <t>Knitting, looping, taping, and weaving machine operators</t>
  </si>
  <si>
    <t>Textile cutting machine operators</t>
  </si>
  <si>
    <t>Textile sewing machine operators</t>
  </si>
  <si>
    <t>Shoe machine operators</t>
  </si>
  <si>
    <t>Pressing machine operators</t>
  </si>
  <si>
    <t>Laundering and dry cleaning machine operators</t>
  </si>
  <si>
    <t>Miscellaneous textile machine operators</t>
  </si>
  <si>
    <t>Cementing and gluing machine operators</t>
  </si>
  <si>
    <t>Packaging and filling machine operators</t>
  </si>
  <si>
    <t>Extruding and forming machine operators</t>
  </si>
  <si>
    <t>Mixing and blending machine operators</t>
  </si>
  <si>
    <t>Separating, filtering, and clarifying machine operators</t>
  </si>
  <si>
    <t>Compressing and compacting machine operators</t>
  </si>
  <si>
    <t>Painting and paint spraying machine operators</t>
  </si>
  <si>
    <t>Roasting and baking machine operators, food</t>
  </si>
  <si>
    <t>Washing, cleaning, and pickling machine operators</t>
  </si>
  <si>
    <t>Folding machine operators</t>
  </si>
  <si>
    <t>Furnace, kiln, and oven operators, exc. food</t>
  </si>
  <si>
    <t>Crushing and grinding machine operators</t>
  </si>
  <si>
    <t>Slicing and cutting machine operators</t>
  </si>
  <si>
    <t>Photographic process machine operators</t>
  </si>
  <si>
    <t>Miscellaneous machine operators, n.e.c.</t>
  </si>
  <si>
    <t>Welders and cutters</t>
  </si>
  <si>
    <t>Solderers and brazers</t>
  </si>
  <si>
    <t>Assemblers</t>
  </si>
  <si>
    <t>Hand cutting and trimming occupations</t>
  </si>
  <si>
    <t>Hand molding, casting, and forming occupations</t>
  </si>
  <si>
    <t>Hand painting, coating, and decorating occupations</t>
  </si>
  <si>
    <t>Hand engraving and printing occupations</t>
  </si>
  <si>
    <t>Miscellaneous hand working occupations</t>
  </si>
  <si>
    <t>Production inspectors, checkers, and examiners</t>
  </si>
  <si>
    <t>Production testers</t>
  </si>
  <si>
    <t>Production samplers and weighers</t>
  </si>
  <si>
    <t>Graders and sorters, exc. agricultural</t>
  </si>
  <si>
    <t>Supervisors, motor vehicle operators</t>
  </si>
  <si>
    <t>Truck drivers</t>
  </si>
  <si>
    <t>Driver-sales workers</t>
  </si>
  <si>
    <t>Taxicab drivers and chauffeurs</t>
  </si>
  <si>
    <t>Motor transportation occupations, n.e.c.</t>
  </si>
  <si>
    <t>Locomotive operating occupations</t>
  </si>
  <si>
    <t>Rail vehicle operators, n.e.c.</t>
  </si>
  <si>
    <t>Ship captains and mates, except fishing boats</t>
  </si>
  <si>
    <t>Sailors and deckhands</t>
  </si>
  <si>
    <t>Marine engineers</t>
  </si>
  <si>
    <t>Bridge, lock, and lighthouse tenders</t>
  </si>
  <si>
    <t>Supervisors, material moving equipment operators</t>
  </si>
  <si>
    <t>Operating engineers</t>
  </si>
  <si>
    <t>Longshore equipment operators</t>
  </si>
  <si>
    <t>Excavating and loading machine operators</t>
  </si>
  <si>
    <t>Grader, dozer, and scraper operators</t>
  </si>
  <si>
    <t>Industrial truck and tractor equipment operators</t>
  </si>
  <si>
    <t>Miscellaneous material moving equipment operators</t>
  </si>
  <si>
    <t>Supervisors, handlers, equipment cleaners, and laborers, n.e.c.</t>
  </si>
  <si>
    <t>Helpers, mechanics and repairers</t>
  </si>
  <si>
    <t>Helpers, surveyor</t>
  </si>
  <si>
    <t>Helpers, extractive occupations</t>
  </si>
  <si>
    <t>Production helpers</t>
  </si>
  <si>
    <t>Garbage collectors</t>
  </si>
  <si>
    <t>Stevedores</t>
  </si>
  <si>
    <t>Stock handlers and baggers</t>
  </si>
  <si>
    <t>Table 2.  1990 Census Occupation Classification System and Its Redistribution into the Census 2000 Occupation Classification System</t>
  </si>
  <si>
    <t>Freight, stock, and material handlers, n.e.c.</t>
  </si>
  <si>
    <t>Garage and service station related occupations</t>
  </si>
  <si>
    <t>Vehicle washers and equipment cleaners</t>
  </si>
  <si>
    <t>Hand packers and packagers</t>
  </si>
  <si>
    <t>Laborers, except construction</t>
  </si>
  <si>
    <t>Machine operators, not specified</t>
  </si>
  <si>
    <t>007</t>
  </si>
  <si>
    <t>008</t>
  </si>
  <si>
    <t>009</t>
  </si>
  <si>
    <t>017</t>
  </si>
  <si>
    <t>018</t>
  </si>
  <si>
    <t>019</t>
  </si>
  <si>
    <t>Managers, service organizations, n.e.c.</t>
  </si>
  <si>
    <t>024</t>
  </si>
  <si>
    <t>025</t>
  </si>
  <si>
    <t>026</t>
  </si>
  <si>
    <t>027</t>
  </si>
  <si>
    <t>028</t>
  </si>
  <si>
    <t>029</t>
  </si>
  <si>
    <t>037</t>
  </si>
  <si>
    <t>044</t>
  </si>
  <si>
    <t>045</t>
  </si>
  <si>
    <t>046</t>
  </si>
  <si>
    <t>047</t>
  </si>
  <si>
    <t>Metallurgical and materials engineers</t>
  </si>
  <si>
    <t>Mining engineers</t>
  </si>
  <si>
    <t>048</t>
  </si>
  <si>
    <t>049</t>
  </si>
  <si>
    <t>055</t>
  </si>
  <si>
    <t>Industrial engineers</t>
  </si>
  <si>
    <t>057</t>
  </si>
  <si>
    <t>058</t>
  </si>
  <si>
    <t>059</t>
  </si>
  <si>
    <t>063</t>
  </si>
  <si>
    <t>064</t>
  </si>
  <si>
    <t>065</t>
  </si>
  <si>
    <t>066</t>
  </si>
  <si>
    <t>067</t>
  </si>
  <si>
    <t>068</t>
  </si>
  <si>
    <t>069</t>
  </si>
  <si>
    <t>074</t>
  </si>
  <si>
    <t>075</t>
  </si>
  <si>
    <t>076</t>
  </si>
  <si>
    <t>077</t>
  </si>
  <si>
    <t>078</t>
  </si>
  <si>
    <t>079</t>
  </si>
  <si>
    <t>087</t>
  </si>
  <si>
    <t>088</t>
  </si>
  <si>
    <t>089</t>
  </si>
  <si>
    <t>096</t>
  </si>
  <si>
    <t>097</t>
  </si>
  <si>
    <t>098</t>
  </si>
  <si>
    <t>099</t>
  </si>
  <si>
    <t xml:space="preserve">Postsecondary teachers, subject not specified                   </t>
  </si>
  <si>
    <t>Teachers, n.e.c.</t>
  </si>
  <si>
    <t xml:space="preserve">Not specified mechanics and repairers  </t>
  </si>
  <si>
    <t>Unemployed, not classified by occupation</t>
  </si>
  <si>
    <t>003</t>
  </si>
  <si>
    <t>Legislators</t>
  </si>
  <si>
    <t>001</t>
  </si>
  <si>
    <t>Chief executives</t>
  </si>
  <si>
    <t>043</t>
  </si>
  <si>
    <t>Managers, all other</t>
  </si>
  <si>
    <t>002</t>
  </si>
  <si>
    <t>General and operations managers</t>
  </si>
  <si>
    <t>010</t>
  </si>
  <si>
    <t>Administrative services managers</t>
  </si>
  <si>
    <t>011</t>
  </si>
  <si>
    <t>Computer and information systems managers</t>
  </si>
  <si>
    <t>012</t>
  </si>
  <si>
    <t>Financial managers</t>
  </si>
  <si>
    <t>013</t>
  </si>
  <si>
    <t>Human resources managers</t>
  </si>
  <si>
    <t>015</t>
  </si>
  <si>
    <t>Purchasing managers</t>
  </si>
  <si>
    <t>016</t>
  </si>
  <si>
    <t>Transportation, storage, and distribution managers</t>
  </si>
  <si>
    <t>022</t>
  </si>
  <si>
    <t>Construction managers</t>
  </si>
  <si>
    <t>023</t>
  </si>
  <si>
    <t>Education administrators</t>
  </si>
  <si>
    <t>030</t>
  </si>
  <si>
    <t>Engineering managers</t>
  </si>
  <si>
    <t>036</t>
  </si>
  <si>
    <t>Natural sciences managers</t>
  </si>
  <si>
    <t>041</t>
  </si>
  <si>
    <t>Property, real estate, and community association managers</t>
  </si>
  <si>
    <t>042</t>
  </si>
  <si>
    <t>Social and community service managers</t>
  </si>
  <si>
    <t>054</t>
  </si>
  <si>
    <t>Claims adjusters, appraisers, examiners, and investigators</t>
  </si>
  <si>
    <t>062</t>
  </si>
  <si>
    <t>Human resources, training, and labor relations specialists</t>
  </si>
  <si>
    <t>081</t>
  </si>
  <si>
    <t>Appraisers and assessors of real estate</t>
  </si>
  <si>
    <t>084</t>
  </si>
  <si>
    <t>Financial analysts</t>
  </si>
  <si>
    <t>093</t>
  </si>
  <si>
    <t>Tax examiners, collectors, and revenue agents</t>
  </si>
  <si>
    <t>Operations research analysts</t>
  </si>
  <si>
    <t>Conservation scientists and foresters</t>
  </si>
  <si>
    <t>Miscellaneous community and social service specialists</t>
  </si>
  <si>
    <t>Judges, magistrates, and other judicial workers</t>
  </si>
  <si>
    <t>Miscellaneous legal support workers</t>
  </si>
  <si>
    <t>Other healthcare practitioners and technical occupations</t>
  </si>
  <si>
    <t>Detectives and criminal investigators</t>
  </si>
  <si>
    <t>Lifeguards and other protective service workers</t>
  </si>
  <si>
    <t>Eligibility interviewers, government programs</t>
  </si>
  <si>
    <t>056</t>
  </si>
  <si>
    <t>Compliance officers, except agriculture, construction, health and safety, and transportation</t>
  </si>
  <si>
    <t>073</t>
  </si>
  <si>
    <t>Other business operations specialists</t>
  </si>
  <si>
    <t>First-line supervisors/managers of correctional officers</t>
  </si>
  <si>
    <t>First-line supervisors/managers of police and detectives</t>
  </si>
  <si>
    <t>First-line supervisors/managers of fire fighting and prevention workers</t>
  </si>
  <si>
    <t>Supervisors, protective service workers, all other</t>
  </si>
  <si>
    <t>004</t>
  </si>
  <si>
    <t>Advertising and promotions managers</t>
  </si>
  <si>
    <t>005</t>
  </si>
  <si>
    <t>Marketing and sales managers</t>
  </si>
  <si>
    <t>006</t>
  </si>
  <si>
    <t>Public relations managers</t>
  </si>
  <si>
    <t>First-line supervisors/managers of non-retail sales workers</t>
  </si>
  <si>
    <t>034</t>
  </si>
  <si>
    <t>Lodging managers</t>
  </si>
  <si>
    <t>095</t>
  </si>
  <si>
    <t>Financial specialists, all other</t>
  </si>
  <si>
    <t>035</t>
  </si>
  <si>
    <t>Medical and health services managers</t>
  </si>
  <si>
    <t>Secretaries and administrative assistants</t>
  </si>
  <si>
    <t>040</t>
  </si>
  <si>
    <t>Postmasters and mail superintendents</t>
  </si>
  <si>
    <t>031</t>
  </si>
  <si>
    <t>Food service managers</t>
  </si>
  <si>
    <t>033</t>
  </si>
  <si>
    <t>Gaming managers</t>
  </si>
  <si>
    <t>072</t>
  </si>
  <si>
    <t>Meeting and convention planners</t>
  </si>
  <si>
    <t>Chefs and head cooks</t>
  </si>
  <si>
    <t>First-line supervisors/managers of food preparation and serving workers</t>
  </si>
  <si>
    <t>Real estate brokers and sales agents</t>
  </si>
  <si>
    <t>032</t>
  </si>
  <si>
    <t>Funeral directors</t>
  </si>
  <si>
    <t>Social workers</t>
  </si>
  <si>
    <t>Producers and directors</t>
  </si>
  <si>
    <t>Recreation and fitness workers</t>
  </si>
  <si>
    <t>014</t>
  </si>
  <si>
    <t>Industrial production managers</t>
  </si>
  <si>
    <t>050</t>
  </si>
  <si>
    <t>Agents and business managers of artists, performers, and athletes</t>
  </si>
  <si>
    <t>060</t>
  </si>
  <si>
    <t>Cost estimators</t>
  </si>
  <si>
    <t>Computer programmers</t>
  </si>
  <si>
    <t>Network and computer systems administrators</t>
  </si>
  <si>
    <t>Surveyors, cartographers, and photogrammetrists</t>
  </si>
  <si>
    <t>Archivists, curators, and museum technicians</t>
  </si>
  <si>
    <t>Designers</t>
  </si>
  <si>
    <t>First-line supervisors/managers of landscaping, lawn service, and groundskeeping workers</t>
  </si>
  <si>
    <t>First-line supervisors/managers of gaming workers</t>
  </si>
  <si>
    <t>First-line supervisors/managers of retail sales workers</t>
  </si>
  <si>
    <t>First-line supervisors/managers of office and administrative support workers</t>
  </si>
  <si>
    <t>First-line supervisors/managers of mechanics, installers, and repairers</t>
  </si>
  <si>
    <t>Supervisors, transportation and material moving workers</t>
  </si>
  <si>
    <t>Air traffic controllers and airfield operations specialists</t>
  </si>
  <si>
    <t>080</t>
  </si>
  <si>
    <t>Accountants and auditors</t>
  </si>
  <si>
    <t>090</t>
  </si>
  <si>
    <t>Financial examiners</t>
  </si>
  <si>
    <t>086</t>
  </si>
  <si>
    <t>Insurance underwriters</t>
  </si>
  <si>
    <t>082</t>
  </si>
  <si>
    <t>Budget analysts</t>
  </si>
  <si>
    <t>083</t>
  </si>
  <si>
    <t>Credit analysts</t>
  </si>
  <si>
    <t>085</t>
  </si>
  <si>
    <t>Personal financial advisors</t>
  </si>
  <si>
    <t>091</t>
  </si>
  <si>
    <t>Loan counselors and officers</t>
  </si>
  <si>
    <t>094</t>
  </si>
  <si>
    <t>Tax preparers</t>
  </si>
  <si>
    <t>Securities, commodities, and financial services sales agents</t>
  </si>
  <si>
    <t>071</t>
  </si>
  <si>
    <t>Management analysts</t>
  </si>
  <si>
    <t>051</t>
  </si>
  <si>
    <t>Purchasing agents and buyers, farm products</t>
  </si>
  <si>
    <t>Sales representatives, wholesale and manufacturing</t>
  </si>
  <si>
    <t>052</t>
  </si>
  <si>
    <t>Wholesale and retail buyers, except farm products</t>
  </si>
  <si>
    <t>053</t>
  </si>
  <si>
    <t>Purchasing agents, except wholesale, retail, and farm products</t>
  </si>
  <si>
    <t>Construction and building inspectors</t>
  </si>
  <si>
    <t>Computer software engineers</t>
  </si>
  <si>
    <t>Nuclear technicians</t>
  </si>
  <si>
    <t>Animal control workers</t>
  </si>
  <si>
    <t>Private detectives and investigators</t>
  </si>
  <si>
    <t>Agricultural inspectors</t>
  </si>
  <si>
    <t>Graders and sorters, agricultural products</t>
  </si>
  <si>
    <t>Inspectors, testers, sorters, samplers, and weighers</t>
  </si>
  <si>
    <t>Transportation inspectors</t>
  </si>
  <si>
    <t>Architects, except naval</t>
  </si>
  <si>
    <t>Aerospace engineers</t>
  </si>
  <si>
    <t>Materials engineers</t>
  </si>
  <si>
    <t>Physicians and surgeons</t>
  </si>
  <si>
    <t>Mining and geological engineers, including mining safety engineers</t>
  </si>
  <si>
    <t>Industrial engineers, including health and safety</t>
  </si>
  <si>
    <t>Petroleum engineers</t>
  </si>
  <si>
    <t>Geological and petroleum technicians</t>
  </si>
  <si>
    <t>Chemical engineers</t>
  </si>
  <si>
    <t>Environmental engineers</t>
  </si>
  <si>
    <t>Nuclear engineers</t>
  </si>
  <si>
    <t>Civil engineers</t>
  </si>
  <si>
    <t>Agricultural engineers</t>
  </si>
  <si>
    <t>Network systems and data communications analysts</t>
  </si>
  <si>
    <t>Computer hardware engineers</t>
  </si>
  <si>
    <t>Electrical and electronic engineers</t>
  </si>
  <si>
    <t>Engineers, all other</t>
  </si>
  <si>
    <t>Broadcast and sound engineering technicians and radio operators</t>
  </si>
  <si>
    <t>Mechanical engineers</t>
  </si>
  <si>
    <t>Marine engineers and naval architects</t>
  </si>
  <si>
    <t>Ship engineers</t>
  </si>
  <si>
    <t>Biomedical engineers</t>
  </si>
  <si>
    <t>Engineering technicians, except drafters</t>
  </si>
  <si>
    <t>Computer scientists and systems analysts</t>
  </si>
  <si>
    <t>Computer support specialists</t>
  </si>
  <si>
    <t>Database administrators</t>
  </si>
  <si>
    <t>070</t>
  </si>
  <si>
    <t>Logisticians</t>
  </si>
  <si>
    <t>Actuaries</t>
  </si>
  <si>
    <t>Statisticians</t>
  </si>
  <si>
    <t>Miscellaneous mathematical science occupations</t>
  </si>
  <si>
    <t>Mathematicians</t>
  </si>
  <si>
    <t>Medical scientists</t>
  </si>
  <si>
    <t>Astronomers and physicists</t>
  </si>
  <si>
    <t>Chemists and materials scientists</t>
  </si>
  <si>
    <t>Atmospheric and space scientists</t>
  </si>
  <si>
    <t>Environmental scientists and geoscientists</t>
  </si>
  <si>
    <t>Physical scientists, all other</t>
  </si>
  <si>
    <t>Miscellaneous social scientists and related workers</t>
  </si>
  <si>
    <t>Other life, physical, and social science technicians</t>
  </si>
  <si>
    <t>020</t>
  </si>
  <si>
    <t>Farm, ranch, and other agricultural managers</t>
  </si>
  <si>
    <t>Agricultural and food scientists</t>
  </si>
  <si>
    <t>Biological scientists</t>
  </si>
  <si>
    <t>Animal breeders</t>
  </si>
  <si>
    <t>Miscellaneous health technologists and technicians</t>
  </si>
  <si>
    <t>Dentists</t>
  </si>
  <si>
    <t>Veterinarians</t>
  </si>
  <si>
    <t>Optometrists</t>
  </si>
  <si>
    <t>Podiatrists</t>
  </si>
  <si>
    <t>Chiropractors</t>
  </si>
  <si>
    <t>Health diagnosing and treating practitioners, all other</t>
  </si>
  <si>
    <t>Registered nurses</t>
  </si>
  <si>
    <t>Nursing, psychiatric, and home health aides</t>
  </si>
  <si>
    <t>Pharmacists</t>
  </si>
  <si>
    <t>Dietitians and nutritionists</t>
  </si>
  <si>
    <t>Health diagnosing and treating practitioner support technicians</t>
  </si>
  <si>
    <t>Respiratory therapists</t>
  </si>
  <si>
    <t>Occupational therapists</t>
  </si>
  <si>
    <t>Therapists, all other</t>
  </si>
  <si>
    <t>Physical therapists</t>
  </si>
  <si>
    <t>Audiologists</t>
  </si>
  <si>
    <t>Speech-language pathologists</t>
  </si>
  <si>
    <t>Counselors</t>
  </si>
  <si>
    <t>Radiation therapists</t>
  </si>
  <si>
    <t>Recreational therapists</t>
  </si>
  <si>
    <t>Physician assistants</t>
  </si>
  <si>
    <t>Emergency medical technicians and paramedics</t>
  </si>
  <si>
    <t>Medical assistants and other healthcare support occupations</t>
  </si>
  <si>
    <t>Postsecondary teachers</t>
  </si>
  <si>
    <t>Other teachers and instructors</t>
  </si>
  <si>
    <t>Athletes, coaches, umpires, and related workers</t>
  </si>
  <si>
    <t>Preschool and kindergarten teachers</t>
  </si>
  <si>
    <t>Elementary and middle school teachers</t>
  </si>
  <si>
    <t>Secondary school teachers</t>
  </si>
  <si>
    <t>Special education teachers</t>
  </si>
  <si>
    <t>Teacher assistants</t>
  </si>
  <si>
    <t>Other education, training, and library workers</t>
  </si>
  <si>
    <t>Librarians</t>
  </si>
  <si>
    <t>Economists</t>
  </si>
  <si>
    <t>Market and survey researchers</t>
  </si>
  <si>
    <t>Psychologists</t>
  </si>
  <si>
    <t>Sociologists</t>
  </si>
  <si>
    <t>Urban and regional planners</t>
  </si>
  <si>
    <t>Clergy</t>
  </si>
  <si>
    <t>Directors, religious activities and education</t>
  </si>
  <si>
    <t>Religious workers, all other</t>
  </si>
  <si>
    <t>Lawyers</t>
  </si>
  <si>
    <t>Paralegals and legal assistants</t>
  </si>
  <si>
    <t>Technical writers</t>
  </si>
  <si>
    <t>Writers and authors</t>
  </si>
  <si>
    <t>Editors</t>
  </si>
  <si>
    <t>Artists and related workers</t>
  </si>
  <si>
    <t>Miscellaneous assemblers and fabricators</t>
  </si>
  <si>
    <t>Musicians, singers, and related workers</t>
  </si>
  <si>
    <t>Actors</t>
  </si>
  <si>
    <t>Entertainers and performers, sports and related workers, all other</t>
  </si>
  <si>
    <t>Announcers</t>
  </si>
  <si>
    <t>Painting workers</t>
  </si>
  <si>
    <t>Photographers</t>
  </si>
  <si>
    <t>Television, video, and motion picture camera operators and editors</t>
  </si>
  <si>
    <t>Prepress technicians and workers</t>
  </si>
  <si>
    <t>Dancers and choreographers</t>
  </si>
  <si>
    <t>Miscellaneous media and communication workers</t>
  </si>
  <si>
    <t>Animal trainers</t>
  </si>
  <si>
    <t xml:space="preserve">Personal care and service workers, all other </t>
  </si>
  <si>
    <t>News analysts, reporters and correspondents</t>
  </si>
  <si>
    <t>Desktop publishers</t>
  </si>
  <si>
    <t>Public relations specialists</t>
  </si>
  <si>
    <t>Medical records and health information technicians</t>
  </si>
  <si>
    <t>Advertising sales agents</t>
  </si>
  <si>
    <t>Nonfarm animal caretakers</t>
  </si>
  <si>
    <t>Commercial divers</t>
  </si>
  <si>
    <t>Clinical laboratory technologists and technicians</t>
  </si>
  <si>
    <t>Diagnostic related technologists and technicians</t>
  </si>
  <si>
    <t>Dental hygienists</t>
  </si>
  <si>
    <t>Licensed practical and licensed vocational nurses</t>
  </si>
  <si>
    <t>Physical therapist assistants and aides</t>
  </si>
  <si>
    <t>Medical, dental, and ophthalmic laboratory technicians</t>
  </si>
  <si>
    <t>Precision instrument and equipment repairers</t>
  </si>
  <si>
    <t>Drafters</t>
  </si>
  <si>
    <t>Surveying and mapping technicians</t>
  </si>
  <si>
    <t>Agricultural and food science technicians</t>
  </si>
  <si>
    <t>Biological technicians</t>
  </si>
  <si>
    <t>Chemical technicians</t>
  </si>
  <si>
    <t>Aircraft pilots and flight engineers</t>
  </si>
  <si>
    <t>Media and communication equipment workers, all other</t>
  </si>
  <si>
    <t>Communications equipment operators, all other</t>
  </si>
  <si>
    <t>Dispatchers</t>
  </si>
  <si>
    <t>Computer control programmers and operators</t>
  </si>
  <si>
    <t>Office and administrative support workers, all other</t>
  </si>
  <si>
    <t>Library Technicians</t>
  </si>
  <si>
    <t>Jewelers and precious stone and metal workers</t>
  </si>
  <si>
    <t>Retail salespersons</t>
  </si>
  <si>
    <t>Sales representatives, services, all other</t>
  </si>
  <si>
    <t>Door-to-door sales workers, news and street vendors, and related workers</t>
  </si>
  <si>
    <t>Sales and related workers, all other</t>
  </si>
  <si>
    <t>First-line supervisors/managers of production and operating workers</t>
  </si>
  <si>
    <t>Bakers</t>
  </si>
  <si>
    <t>Driver/sales workers and truck drivers</t>
  </si>
  <si>
    <t>Insurance sales agents</t>
  </si>
  <si>
    <t>Telemarketers</t>
  </si>
  <si>
    <t>Bill and account collectors</t>
  </si>
  <si>
    <t>Customer service representatives</t>
  </si>
  <si>
    <t>Sales engineers</t>
  </si>
  <si>
    <t>Parts salespersons</t>
  </si>
  <si>
    <t>Counter and rental clerks</t>
  </si>
  <si>
    <t>Counter attendants, cafeteria, food concession, and coffee shop</t>
  </si>
  <si>
    <t>Cashiers</t>
  </si>
  <si>
    <t>Order clerks</t>
  </si>
  <si>
    <t>Gaming cage workers</t>
  </si>
  <si>
    <t>Food servers, nonrestaurant</t>
  </si>
  <si>
    <t>Models, demonstrators, and product promoters</t>
  </si>
  <si>
    <t>Computer operators</t>
  </si>
  <si>
    <t>Office machine operators, except computer</t>
  </si>
  <si>
    <t>Word processors and typists</t>
  </si>
  <si>
    <t>Credit authorizers, checkers, and clerks</t>
  </si>
  <si>
    <t>Interviewers, except eligibility and loan</t>
  </si>
  <si>
    <t>New accounts clerks</t>
  </si>
  <si>
    <t>Hotel, motel, and resort desk clerks</t>
  </si>
  <si>
    <t>Reservation and transportation ticket agents and travel clerks</t>
  </si>
  <si>
    <t>Travel agents</t>
  </si>
  <si>
    <t>Receptionists and information clerks</t>
  </si>
  <si>
    <t>Loan interviewers and clerks</t>
  </si>
  <si>
    <t>Chief executives &amp; general administrators, public administration</t>
  </si>
  <si>
    <t>Administrators and officials, public administration</t>
  </si>
  <si>
    <t>The following Military Specific Occupation categories are not part of the Civilian Labor Force</t>
  </si>
  <si>
    <t>980</t>
  </si>
  <si>
    <t>Military officer special and tactical operations leaders/managers</t>
  </si>
  <si>
    <t>981</t>
  </si>
  <si>
    <t>First-line enlisted military supervisors/managers</t>
  </si>
  <si>
    <t>982</t>
  </si>
  <si>
    <t>Military enlisted tactical operations and air/weapons specialists and crew members</t>
  </si>
  <si>
    <t>Military, rank not specified</t>
  </si>
  <si>
    <t>NA</t>
  </si>
  <si>
    <t>Commissioned officers and warrant officers</t>
  </si>
  <si>
    <t>Non-commissioned officers and other enlisted personnel</t>
  </si>
  <si>
    <t>903</t>
  </si>
  <si>
    <t>904</t>
  </si>
  <si>
    <t>Military occupation, rank not specified</t>
  </si>
  <si>
    <t>(This last category for both censuses includes people who were unemployed at the time of the census, AND: whose last job was more than 5 years before the census, or whose last job was a military specific occupation, or who never worked.)</t>
  </si>
  <si>
    <t>Weighers, measurers, checkers, and samplers, recordkeeping</t>
  </si>
  <si>
    <t>Office clerks, general</t>
  </si>
  <si>
    <t>Correspondence clerks</t>
  </si>
  <si>
    <t>Stock clerks and order fillers</t>
  </si>
  <si>
    <t>Human resources assistants, except payroll and timekeeping</t>
  </si>
  <si>
    <t>Insurance claims and policy processing clerks</t>
  </si>
  <si>
    <t>Library assistants, clerical</t>
  </si>
  <si>
    <t>File Clerks</t>
  </si>
  <si>
    <t>Billing and posting clerks and machine operators</t>
  </si>
  <si>
    <t>Brokerage clerks</t>
  </si>
  <si>
    <t>Information and record clerks, all other</t>
  </si>
  <si>
    <t>Proofreaders and copy markers</t>
  </si>
  <si>
    <t>Bookkeeping, accounting, and auditing clerks</t>
  </si>
  <si>
    <t>Payroll and timekeeping clerks</t>
  </si>
  <si>
    <t>Mail clerks and mail machine operators, except postal service</t>
  </si>
  <si>
    <t>Switchboard operators, including answering service</t>
  </si>
  <si>
    <t>Telephone operators</t>
  </si>
  <si>
    <t>Locomotive engineers and operators</t>
  </si>
  <si>
    <t>Postal service clerks</t>
  </si>
  <si>
    <t>Postal service mail carriers</t>
  </si>
  <si>
    <t>Postal service mail sorters, processors, and processing machine operators</t>
  </si>
  <si>
    <t>Couriers and messengers</t>
  </si>
  <si>
    <t>Production, planning, and expediting clerks</t>
  </si>
  <si>
    <t>Cargo and freight agents</t>
  </si>
  <si>
    <t>Shipping, receiving, and traffic clerks</t>
  </si>
  <si>
    <t>Food preparation workers</t>
  </si>
  <si>
    <t>Procurement clerks</t>
  </si>
  <si>
    <t>Meter readers, utilities</t>
  </si>
  <si>
    <t>Production workers, all other</t>
  </si>
  <si>
    <t>Tellers</t>
  </si>
  <si>
    <t>Data entry keyers</t>
  </si>
  <si>
    <t>Statistical assistants</t>
  </si>
  <si>
    <t>Court, municipal, and license clerks</t>
  </si>
  <si>
    <t>Packers and packagers, hand</t>
  </si>
  <si>
    <t>Laundry and dry-cleaning workers</t>
  </si>
  <si>
    <t>Cooks</t>
  </si>
  <si>
    <t>First-line supervisors/managers of housekeeping and janitorial workers</t>
  </si>
  <si>
    <t>Maids and housekeeping cleaners</t>
  </si>
  <si>
    <t>First-line supervisors/managers of personal service workers</t>
  </si>
  <si>
    <t>Child care workers</t>
  </si>
  <si>
    <t>Janitors and building cleaners</t>
  </si>
  <si>
    <t>Personal and home care aides</t>
  </si>
  <si>
    <t>Fire fighters</t>
  </si>
  <si>
    <t>Fire inspectors</t>
  </si>
  <si>
    <t>Police and sheriff's patrol officers</t>
  </si>
  <si>
    <t>Bailiffs, correctional officers, and jailers</t>
  </si>
  <si>
    <t>Security guards and gaming surveillance officers</t>
  </si>
  <si>
    <t>Transit and railroad police</t>
  </si>
  <si>
    <t>Fish and game wardens</t>
  </si>
  <si>
    <t>Parking enforcement workers</t>
  </si>
  <si>
    <t>Crossing guards</t>
  </si>
  <si>
    <t>Miscellaneous entertainment attendants and related workers</t>
  </si>
  <si>
    <t>Waiters and waitresses</t>
  </si>
  <si>
    <t>Hosts and hostesses, restaurant, lounge, and coffee shop</t>
  </si>
  <si>
    <t>Bartenders</t>
  </si>
  <si>
    <t>Combined food preparation and serving workers, including fast food</t>
  </si>
  <si>
    <t>Dining room and cafeteria attendants and bartender helpers</t>
  </si>
  <si>
    <t>Butchers and other meat, poultry, and fish processing workers</t>
  </si>
  <si>
    <t>Dishwashers</t>
  </si>
  <si>
    <t>Food preparation and serving related workers, all other</t>
  </si>
  <si>
    <t>Dental assistants</t>
  </si>
  <si>
    <t>Occupational therapist assistants and aides</t>
  </si>
  <si>
    <t>Ambulance drivers and attendants, except emergency medical technicians</t>
  </si>
  <si>
    <t>Material moving workers, all other</t>
  </si>
  <si>
    <t>Baggage porters, bellhops, and concierges</t>
  </si>
  <si>
    <t>Industrial and refractory machinery mechanics</t>
  </si>
  <si>
    <t>Cleaners of vehicles and equipment</t>
  </si>
  <si>
    <t>Laborers and freight, stock, and material movers, hand</t>
  </si>
  <si>
    <t>Pest control workers</t>
  </si>
  <si>
    <t>Ushers, lobby attendants, and ticket takers</t>
  </si>
  <si>
    <t>Barbers</t>
  </si>
  <si>
    <t>Hairdressers, hairstylists, and cosmetologists</t>
  </si>
  <si>
    <t>Miscellaneous personal appearance workers</t>
  </si>
  <si>
    <t>Gaming services workers</t>
  </si>
  <si>
    <t>Tour and travel guides</t>
  </si>
  <si>
    <t>Transportation attendants</t>
  </si>
  <si>
    <t>Residential advisors</t>
  </si>
  <si>
    <t>Massage therapists</t>
  </si>
  <si>
    <t>Funeral service workers</t>
  </si>
  <si>
    <t>021</t>
  </si>
  <si>
    <t>Farmers and ranchers</t>
  </si>
  <si>
    <t>Grounds maintenance workers</t>
  </si>
  <si>
    <t xml:space="preserve">Miscellaneous agricultural workers </t>
  </si>
  <si>
    <t>First-line supervisors/managers of farming, fishing, and forestry workers</t>
  </si>
  <si>
    <t>Forest and conservation workers</t>
  </si>
  <si>
    <t>Woodworking machine setters, operators, and tenders, except sawing</t>
  </si>
  <si>
    <t>Logging workers</t>
  </si>
  <si>
    <t>Fishers and related fishing workers</t>
  </si>
  <si>
    <t>Ship and boat captains and operators</t>
  </si>
  <si>
    <t>Sailors and marine oilers</t>
  </si>
  <si>
    <t>Dredge, excavating, and loading machine operators</t>
  </si>
  <si>
    <t>Hunters and trappers</t>
  </si>
  <si>
    <t>Electronic equipment installers and repairers, motor vehicles</t>
  </si>
  <si>
    <t>Automotive service technicians and mechanics</t>
  </si>
  <si>
    <t>Bus and truck mechanics and diesel engine specialists</t>
  </si>
  <si>
    <t>Heavy vehicle and mobile equipment service technicians and mechanics</t>
  </si>
  <si>
    <t>Pct. of 1990 Category (Conversion Factors)</t>
  </si>
  <si>
    <t>Note: Numbers and percents may not always add to totals due to rounding. For a definition of terms and an explanation of the methodology used in this table, see the text of the accompanying Technical Paper.</t>
  </si>
  <si>
    <t>Aircraft mechanics and service technicians</t>
  </si>
  <si>
    <t>Small engine mechanics</t>
  </si>
  <si>
    <t>Automotive body and related repairers</t>
  </si>
  <si>
    <t>Automotive glass installers and repairers</t>
  </si>
  <si>
    <t>Millwrights</t>
  </si>
  <si>
    <t>Textile knitting and weaving machine setters, operators, and tenders</t>
  </si>
  <si>
    <t>Maintenance workers, machinery</t>
  </si>
  <si>
    <t xml:space="preserve">Other transportation workers </t>
  </si>
  <si>
    <t>Electricians</t>
  </si>
  <si>
    <t>Computer, automated teller, and office machine repairers</t>
  </si>
  <si>
    <t>Radio and telecommunications equipment installers and repairers</t>
  </si>
  <si>
    <t>Avionics technicians</t>
  </si>
  <si>
    <t>Electrical and electronics repairers, industrial and utility</t>
  </si>
  <si>
    <t>Electrical and electronics installers and repairers, transportation equipment</t>
  </si>
  <si>
    <t>Electronic home entertainment equipment installers and repairers</t>
  </si>
  <si>
    <t>Security and fire alarm systems installers</t>
  </si>
  <si>
    <t>Telecommunications line installers and repairers</t>
  </si>
  <si>
    <t>Electric motor, power tool, and related repairers</t>
  </si>
  <si>
    <t>Heating, air conditioning, and refrigeration mechanics and installers</t>
  </si>
  <si>
    <t>Home appliance repairers</t>
  </si>
  <si>
    <t>Electrical power-line installers and repairers</t>
  </si>
  <si>
    <t>Other installation, maintenance, and repair workers</t>
  </si>
  <si>
    <t>Locksmiths and safe repairers</t>
  </si>
  <si>
    <t>Control and valve installers and repairers</t>
  </si>
  <si>
    <t>Elevator installers and repairers</t>
  </si>
  <si>
    <t>Explosives workers, ordnance handling experts, and blasters</t>
  </si>
  <si>
    <t>Miscellaneous vehicle and mobile equipment mechanics, installers, and repairers</t>
  </si>
  <si>
    <t>Maintenance and repair workers, general</t>
  </si>
  <si>
    <t>Coin, vending, and amusement machine servicers and repairers</t>
  </si>
  <si>
    <t>Manufactured building and mobile home installers</t>
  </si>
  <si>
    <t>Riggers</t>
  </si>
  <si>
    <t>Tool and die makers</t>
  </si>
  <si>
    <t>Tool grinders, filers, and sharpeners</t>
  </si>
  <si>
    <t>Bookbinders and bindery workers</t>
  </si>
  <si>
    <t>Shoe and leather workers and repairers</t>
  </si>
  <si>
    <t>Furniture finishers</t>
  </si>
  <si>
    <t>First-line supervisors/managers of construction trades and extraction workers</t>
  </si>
  <si>
    <t>Brickmasons, blockmasons, and stonemasons</t>
  </si>
  <si>
    <t>Carpet, floor, and tile installers and finishers</t>
  </si>
  <si>
    <t>Carpenters</t>
  </si>
  <si>
    <t>Drywall installers, ceiling tile installers, and tapers</t>
  </si>
  <si>
    <t>Helpers, construction trades</t>
  </si>
  <si>
    <t>Signal and track switch repairers</t>
  </si>
  <si>
    <t>Construction laborers</t>
  </si>
  <si>
    <t>Painters, construction and maintenance</t>
  </si>
  <si>
    <t>Paperhangers</t>
  </si>
  <si>
    <t>Plasterers and stucco masons</t>
  </si>
  <si>
    <t>Pipelayers, plumbers, pipefitters, and steamfitters</t>
  </si>
  <si>
    <t>Cement masons, concrete finishers, and terrazzo workers</t>
  </si>
  <si>
    <t>Glaziers</t>
  </si>
  <si>
    <t>Insulation workers</t>
  </si>
  <si>
    <t>Hazardous materials removal workers</t>
  </si>
  <si>
    <t>Paving, surfacing, and tamping equipment operators</t>
  </si>
  <si>
    <t>Operating engineers and other construction equipment operators</t>
  </si>
  <si>
    <t>Highway maintenance workers</t>
  </si>
  <si>
    <t>Roofers</t>
  </si>
  <si>
    <t>Sheet metal workers</t>
  </si>
  <si>
    <t>Reinforcing iron and rebar workers</t>
  </si>
  <si>
    <t>Structural iron and steel workers</t>
  </si>
  <si>
    <t>Structural metal fabricators and fitters</t>
  </si>
  <si>
    <t>Lay-out workers, metal and plastic</t>
  </si>
  <si>
    <t>Earth drillers, except oil and gas</t>
  </si>
  <si>
    <t>Pile-driver operators</t>
  </si>
  <si>
    <t>Fence erectors</t>
  </si>
  <si>
    <t>Rail-track laying and maintenance equipment operators</t>
  </si>
  <si>
    <t>Miscellaneous construction and related workers</t>
  </si>
  <si>
    <t>Derrick, rotary drill, and service unit operators, oil, gas, and mining</t>
  </si>
  <si>
    <t>Roustabouts, oil and gas</t>
  </si>
  <si>
    <t>Helpers--extraction workers</t>
  </si>
  <si>
    <t>Other extraction workers</t>
  </si>
  <si>
    <t>Mining machine operators</t>
  </si>
  <si>
    <t>Roof bolters, mining</t>
  </si>
  <si>
    <t>Textile bleaching and dyeing machine operators and tenders</t>
  </si>
  <si>
    <t>Aircraft structure, surfaces, rigging, and systems assemblers</t>
  </si>
  <si>
    <t>Engine and other machine assemblers</t>
  </si>
  <si>
    <t>Machinists</t>
  </si>
  <si>
    <t>Cabinetmakers and bench carpenters</t>
  </si>
  <si>
    <t>Boilermakers</t>
  </si>
  <si>
    <t>Model makers and patternmakers, metal and plastic</t>
  </si>
  <si>
    <t>Extruding and forming machine setters, operators, and tenders, synthetic and glass fibers</t>
  </si>
  <si>
    <t>Woodworkers, all other</t>
  </si>
  <si>
    <t>Etchers and engravers</t>
  </si>
  <si>
    <t>Grinding, lapping, polishing, and buffing machine tool setters, operators, and tenders, metal and plastic</t>
  </si>
  <si>
    <t>Molders and molding machine setters, operators, and tenders, metal and plastic</t>
  </si>
  <si>
    <t>Model makers and patternmakers, wood</t>
  </si>
  <si>
    <t>Molders, shapers, and casters, except metal and plastic</t>
  </si>
  <si>
    <t>Tailors, dressmakers, and sewers</t>
  </si>
  <si>
    <t>Upholsterers</t>
  </si>
  <si>
    <t>Textile cutting machine setters, operators, and tenders</t>
  </si>
  <si>
    <t>Fabric and apparel patternmakers</t>
  </si>
  <si>
    <t>Textile, apparel, and furnishings workers, all other</t>
  </si>
  <si>
    <t>Cutting workers</t>
  </si>
  <si>
    <t>Opticians, dispensing</t>
  </si>
  <si>
    <t>Electrical, electronics, and electromechanical assemblers</t>
  </si>
  <si>
    <t xml:space="preserve">Multiple machine tool setters, operators, and tenders, metal and plastic </t>
  </si>
  <si>
    <t>Metalworkers and plastic workers, all other</t>
  </si>
  <si>
    <t>Crushing, grinding, polishing, mixing, and blending workers</t>
  </si>
  <si>
    <t>Photographic process workers and processing machine operators</t>
  </si>
  <si>
    <t>Food batchmakers</t>
  </si>
  <si>
    <t>Power plant operators, distributors, and dispatchers</t>
  </si>
  <si>
    <t>Water and liquid waste treatment plant and system operators</t>
  </si>
  <si>
    <t>Miscellaneous plant and system operators</t>
  </si>
  <si>
    <t>Stationary engineers and boiler operators</t>
  </si>
  <si>
    <t>Pumping station operators</t>
  </si>
  <si>
    <t>Lathe and turning machine tool setters, operators, and tenders, metal and plastic</t>
  </si>
  <si>
    <t>Milling and planing machine setters, operators, and tenders, metal and plastic</t>
  </si>
  <si>
    <t>Cutting, punching, and press machine setters, operators, and tenders, metal and plastic</t>
  </si>
  <si>
    <t>Rolling machine setters, operators, and tenders, metal and plastic</t>
  </si>
  <si>
    <t>Extruding, forming, pressing, and compacting machine setters, operators, and tenders</t>
  </si>
  <si>
    <t xml:space="preserve">Drilling and boring machine tool setters, operators, and tenders, metal and plastic </t>
  </si>
  <si>
    <t>Forging machine setters, operators, and tenders, metal and plastic</t>
  </si>
  <si>
    <t>Extruding and drawing machine setters, operators, and tenders, metal and plastic</t>
  </si>
  <si>
    <t>Plating and coating machine setters, operators, and tenders, metal and plastic</t>
  </si>
  <si>
    <t>Metal furnace and kiln operators and tenders</t>
  </si>
  <si>
    <t>Heat treating equipment setters, operators, and tenders, metal and plastic</t>
  </si>
  <si>
    <t>Cleaning, washing, and metal pickling equipment operators and tenders</t>
  </si>
  <si>
    <t>Sawing machine setters, operators, and tenders, wood</t>
  </si>
  <si>
    <t>Cementing and gluing machine operators and tenders</t>
  </si>
  <si>
    <t>Job printers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</si>
</sst>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%"/>
    <numFmt numFmtId="166" formatCode="0.00000"/>
    <numFmt numFmtId="167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 quotePrefix="1">
      <alignment horizontal="left" vertical="top"/>
    </xf>
    <xf numFmtId="3" fontId="0" fillId="0" borderId="0" xfId="0" applyNumberFormat="1" applyAlignment="1">
      <alignment horizontal="left" vertical="top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67" fontId="1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wrapText="1"/>
    </xf>
    <xf numFmtId="167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5"/>
  <sheetViews>
    <sheetView tabSelected="1" zoomScalePageLayoutView="0" workbookViewId="0" topLeftCell="A1">
      <pane ySplit="4" topLeftCell="A59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4.7109375" style="21" customWidth="1"/>
    <col min="2" max="2" width="2.57421875" style="21" customWidth="1"/>
    <col min="3" max="3" width="4.140625" style="11" customWidth="1"/>
    <col min="4" max="4" width="61.8515625" style="0" customWidth="1"/>
    <col min="5" max="5" width="11.28125" style="27" customWidth="1"/>
    <col min="6" max="6" width="12.28125" style="35" customWidth="1"/>
    <col min="7" max="7" width="11.28125" style="1" customWidth="1"/>
    <col min="8" max="8" width="7.8515625" style="16" customWidth="1"/>
  </cols>
  <sheetData>
    <row r="1" ht="12.75">
      <c r="A1" s="39" t="s">
        <v>432</v>
      </c>
    </row>
    <row r="2" spans="1:8" ht="24" customHeight="1">
      <c r="A2" s="40" t="s">
        <v>910</v>
      </c>
      <c r="B2" s="40"/>
      <c r="C2" s="40"/>
      <c r="D2" s="40"/>
      <c r="E2" s="40"/>
      <c r="F2" s="40"/>
      <c r="G2" s="40"/>
      <c r="H2" s="40"/>
    </row>
    <row r="3" spans="1:8" ht="28.5" customHeight="1">
      <c r="A3" s="45" t="s">
        <v>36</v>
      </c>
      <c r="B3" s="46"/>
      <c r="C3" s="46"/>
      <c r="D3" s="46"/>
      <c r="E3" s="47" t="s">
        <v>37</v>
      </c>
      <c r="F3" s="49" t="s">
        <v>909</v>
      </c>
      <c r="G3" s="47" t="s">
        <v>38</v>
      </c>
      <c r="H3" s="43" t="s">
        <v>39</v>
      </c>
    </row>
    <row r="4" spans="1:8" ht="23.25" customHeight="1">
      <c r="A4" s="5"/>
      <c r="B4" s="5"/>
      <c r="C4" s="45" t="s">
        <v>40</v>
      </c>
      <c r="D4" s="45"/>
      <c r="E4" s="48"/>
      <c r="F4" s="49"/>
      <c r="G4" s="50"/>
      <c r="H4" s="44"/>
    </row>
    <row r="5" spans="1:8" ht="12.75">
      <c r="A5" s="7" t="s">
        <v>41</v>
      </c>
      <c r="B5" s="5"/>
      <c r="C5" s="17"/>
      <c r="D5" s="12"/>
      <c r="E5" s="26">
        <f>SUM(E6:E2173)</f>
        <v>123473450</v>
      </c>
      <c r="F5" s="34"/>
      <c r="G5" s="8">
        <f>SUM(G7:G2173)</f>
        <v>123473449.99999994</v>
      </c>
      <c r="H5" s="6"/>
    </row>
    <row r="6" spans="1:5" ht="12.75">
      <c r="A6" s="30" t="s">
        <v>490</v>
      </c>
      <c r="B6" s="23" t="s">
        <v>491</v>
      </c>
      <c r="E6" s="27">
        <f>7431+5285</f>
        <v>12716</v>
      </c>
    </row>
    <row r="7" spans="2:8" ht="12.75">
      <c r="B7" s="23"/>
      <c r="C7" s="18" t="s">
        <v>490</v>
      </c>
      <c r="D7" s="13" t="s">
        <v>491</v>
      </c>
      <c r="F7" s="35">
        <v>100</v>
      </c>
      <c r="G7" s="1">
        <v>12716</v>
      </c>
      <c r="H7" s="16">
        <v>1</v>
      </c>
    </row>
    <row r="8" spans="1:5" ht="12.75">
      <c r="A8" s="30" t="s">
        <v>549</v>
      </c>
      <c r="B8" s="23" t="s">
        <v>796</v>
      </c>
      <c r="E8" s="27">
        <f>13788+5235</f>
        <v>19023</v>
      </c>
    </row>
    <row r="9" spans="2:7" ht="12.75">
      <c r="B9" s="23"/>
      <c r="C9" s="18" t="s">
        <v>492</v>
      </c>
      <c r="D9" s="13" t="s">
        <v>493</v>
      </c>
      <c r="F9" s="35">
        <v>77.14285714285714</v>
      </c>
      <c r="G9" s="1">
        <v>14674.885714285714</v>
      </c>
    </row>
    <row r="10" spans="2:7" ht="12.75">
      <c r="B10" s="23"/>
      <c r="C10" s="18" t="s">
        <v>494</v>
      </c>
      <c r="D10" s="13" t="s">
        <v>495</v>
      </c>
      <c r="F10" s="35">
        <v>22.857142857142858</v>
      </c>
      <c r="G10" s="1">
        <v>4348.114285714286</v>
      </c>
    </row>
    <row r="11" spans="1:5" ht="12.75">
      <c r="A11" s="30" t="s">
        <v>551</v>
      </c>
      <c r="B11" s="23" t="s">
        <v>797</v>
      </c>
      <c r="E11" s="27">
        <f>275864+230819</f>
        <v>506683</v>
      </c>
    </row>
    <row r="12" spans="2:7" ht="12.75">
      <c r="B12" s="23"/>
      <c r="C12" s="18" t="s">
        <v>492</v>
      </c>
      <c r="D12" s="13" t="s">
        <v>493</v>
      </c>
      <c r="F12" s="35">
        <v>1.5706806282722514</v>
      </c>
      <c r="G12" s="1">
        <v>7958.371727748691</v>
      </c>
    </row>
    <row r="13" spans="2:7" ht="12.75">
      <c r="B13" s="23"/>
      <c r="C13" s="18" t="s">
        <v>496</v>
      </c>
      <c r="D13" s="13" t="s">
        <v>497</v>
      </c>
      <c r="F13" s="35">
        <v>3.141361256544503</v>
      </c>
      <c r="G13" s="1">
        <v>15916.743455497382</v>
      </c>
    </row>
    <row r="14" spans="2:7" ht="12.75">
      <c r="B14" s="23"/>
      <c r="C14" s="18" t="s">
        <v>498</v>
      </c>
      <c r="D14" s="13" t="s">
        <v>499</v>
      </c>
      <c r="F14" s="35">
        <v>2.094240837696335</v>
      </c>
      <c r="G14" s="1">
        <v>10611.162303664922</v>
      </c>
    </row>
    <row r="15" spans="2:7" ht="12.75">
      <c r="B15" s="23"/>
      <c r="C15" s="18" t="s">
        <v>500</v>
      </c>
      <c r="D15" s="13" t="s">
        <v>501</v>
      </c>
      <c r="F15" s="35">
        <v>1.5706806282722514</v>
      </c>
      <c r="G15" s="1">
        <v>7958.371727748691</v>
      </c>
    </row>
    <row r="16" spans="2:7" ht="12.75">
      <c r="B16" s="23"/>
      <c r="C16" s="18" t="s">
        <v>502</v>
      </c>
      <c r="D16" s="13" t="s">
        <v>503</v>
      </c>
      <c r="F16" s="35">
        <v>5.2356020942408374</v>
      </c>
      <c r="G16" s="1">
        <v>26527.905759162302</v>
      </c>
    </row>
    <row r="17" spans="2:7" ht="12.75">
      <c r="B17" s="23"/>
      <c r="C17" s="18" t="s">
        <v>504</v>
      </c>
      <c r="D17" s="13" t="s">
        <v>505</v>
      </c>
      <c r="F17" s="35">
        <v>1.0471204188481675</v>
      </c>
      <c r="G17" s="1">
        <v>5305.581151832461</v>
      </c>
    </row>
    <row r="18" spans="2:7" ht="12.75">
      <c r="B18" s="23"/>
      <c r="C18" s="18" t="s">
        <v>506</v>
      </c>
      <c r="D18" s="13" t="s">
        <v>507</v>
      </c>
      <c r="F18" s="35">
        <v>2.094240837696335</v>
      </c>
      <c r="G18" s="1">
        <v>10611.162303664922</v>
      </c>
    </row>
    <row r="19" spans="2:7" ht="12.75">
      <c r="B19" s="23"/>
      <c r="C19" s="18" t="s">
        <v>508</v>
      </c>
      <c r="D19" s="13" t="s">
        <v>509</v>
      </c>
      <c r="F19" s="35">
        <v>0.5235602094240838</v>
      </c>
      <c r="G19" s="1">
        <v>2652.7905759162304</v>
      </c>
    </row>
    <row r="20" spans="2:7" ht="12.75">
      <c r="B20" s="23"/>
      <c r="C20" s="18" t="s">
        <v>510</v>
      </c>
      <c r="D20" s="13" t="s">
        <v>511</v>
      </c>
      <c r="F20" s="35">
        <v>0.5235602094240838</v>
      </c>
      <c r="G20" s="1">
        <v>2652.7905759162304</v>
      </c>
    </row>
    <row r="21" spans="2:7" ht="12.75">
      <c r="B21" s="23"/>
      <c r="C21" s="18" t="s">
        <v>512</v>
      </c>
      <c r="D21" s="13" t="s">
        <v>513</v>
      </c>
      <c r="F21" s="35">
        <v>2.094240837696335</v>
      </c>
      <c r="G21" s="1">
        <v>10611.162303664922</v>
      </c>
    </row>
    <row r="22" spans="2:7" ht="12.75">
      <c r="B22" s="23"/>
      <c r="C22" s="18" t="s">
        <v>514</v>
      </c>
      <c r="D22" s="13" t="s">
        <v>515</v>
      </c>
      <c r="F22" s="35">
        <v>0.5235602094240838</v>
      </c>
      <c r="G22" s="1">
        <v>2652.7905759162304</v>
      </c>
    </row>
    <row r="23" spans="2:7" ht="12.75">
      <c r="B23" s="23"/>
      <c r="C23" s="18" t="s">
        <v>516</v>
      </c>
      <c r="D23" s="14" t="s">
        <v>517</v>
      </c>
      <c r="F23" s="35">
        <v>0.5235602094240838</v>
      </c>
      <c r="G23" s="1">
        <v>2652.7905759162304</v>
      </c>
    </row>
    <row r="24" spans="2:7" ht="12.75">
      <c r="B24" s="23"/>
      <c r="C24" s="18" t="s">
        <v>518</v>
      </c>
      <c r="D24" s="13" t="s">
        <v>519</v>
      </c>
      <c r="F24" s="35">
        <v>1.0471204188481675</v>
      </c>
      <c r="G24" s="1">
        <v>5305.581151832461</v>
      </c>
    </row>
    <row r="25" spans="2:7" ht="12.75">
      <c r="B25" s="23"/>
      <c r="C25" s="18" t="s">
        <v>520</v>
      </c>
      <c r="D25" s="13" t="s">
        <v>521</v>
      </c>
      <c r="F25" s="35">
        <v>4.712041884816754</v>
      </c>
      <c r="G25" s="1">
        <v>23875.115183246075</v>
      </c>
    </row>
    <row r="26" spans="2:7" ht="12.75">
      <c r="B26" s="23"/>
      <c r="C26" s="18" t="s">
        <v>494</v>
      </c>
      <c r="D26" s="13" t="s">
        <v>495</v>
      </c>
      <c r="F26" s="35">
        <v>40.83769633507853</v>
      </c>
      <c r="G26" s="1">
        <v>206917.66492146597</v>
      </c>
    </row>
    <row r="27" spans="2:7" ht="12.75">
      <c r="B27" s="23"/>
      <c r="C27" s="18" t="s">
        <v>522</v>
      </c>
      <c r="D27" s="13" t="s">
        <v>523</v>
      </c>
      <c r="F27" s="35">
        <v>4.18848167539267</v>
      </c>
      <c r="G27" s="1">
        <v>21222.324607329843</v>
      </c>
    </row>
    <row r="28" spans="2:7" ht="12.75">
      <c r="B28" s="23"/>
      <c r="C28" s="18" t="s">
        <v>524</v>
      </c>
      <c r="D28" s="13" t="s">
        <v>525</v>
      </c>
      <c r="F28" s="35">
        <v>2.094240837696335</v>
      </c>
      <c r="G28" s="1">
        <v>10611.162303664922</v>
      </c>
    </row>
    <row r="29" spans="2:7" ht="12.75">
      <c r="B29" s="23"/>
      <c r="C29" s="18" t="s">
        <v>526</v>
      </c>
      <c r="D29" s="13" t="s">
        <v>527</v>
      </c>
      <c r="F29" s="35">
        <v>3.141361256544503</v>
      </c>
      <c r="G29" s="1">
        <v>15916.743455497382</v>
      </c>
    </row>
    <row r="30" spans="2:7" ht="12.75">
      <c r="B30" s="23"/>
      <c r="C30" s="18" t="s">
        <v>528</v>
      </c>
      <c r="D30" s="13" t="s">
        <v>529</v>
      </c>
      <c r="F30" s="35">
        <v>0.5235602094240838</v>
      </c>
      <c r="G30" s="1">
        <v>2652.7905759162304</v>
      </c>
    </row>
    <row r="31" spans="2:7" ht="12.75">
      <c r="B31" s="23"/>
      <c r="C31" s="18" t="s">
        <v>530</v>
      </c>
      <c r="D31" s="13" t="s">
        <v>531</v>
      </c>
      <c r="F31" s="35">
        <v>5.2356020942408374</v>
      </c>
      <c r="G31" s="1">
        <v>26527.905759162302</v>
      </c>
    </row>
    <row r="32" spans="2:7" ht="12.75">
      <c r="B32" s="23"/>
      <c r="C32" s="15">
        <v>122</v>
      </c>
      <c r="D32" s="13" t="s">
        <v>532</v>
      </c>
      <c r="F32" s="35">
        <v>5.7591623036649215</v>
      </c>
      <c r="G32" s="1">
        <v>29180.696335078534</v>
      </c>
    </row>
    <row r="33" spans="2:7" ht="12.75">
      <c r="B33" s="23"/>
      <c r="C33" s="15">
        <v>164</v>
      </c>
      <c r="D33" s="13" t="s">
        <v>533</v>
      </c>
      <c r="F33" s="35">
        <v>0.5235602094240838</v>
      </c>
      <c r="G33" s="1">
        <v>2652.7905759162304</v>
      </c>
    </row>
    <row r="34" spans="2:7" ht="12.75">
      <c r="B34" s="23"/>
      <c r="C34" s="15">
        <v>202</v>
      </c>
      <c r="D34" s="13" t="s">
        <v>534</v>
      </c>
      <c r="F34" s="35">
        <v>2.094240837696335</v>
      </c>
      <c r="G34" s="1">
        <v>10611.162303664922</v>
      </c>
    </row>
    <row r="35" spans="2:7" ht="12.75">
      <c r="B35" s="23"/>
      <c r="C35" s="15">
        <v>211</v>
      </c>
      <c r="D35" s="13" t="s">
        <v>535</v>
      </c>
      <c r="F35" s="35">
        <v>2.6178010471204187</v>
      </c>
      <c r="G35" s="1">
        <v>13263.952879581151</v>
      </c>
    </row>
    <row r="36" spans="2:7" ht="12.75">
      <c r="B36" s="23"/>
      <c r="C36" s="15">
        <v>215</v>
      </c>
      <c r="D36" s="13" t="s">
        <v>536</v>
      </c>
      <c r="F36" s="35">
        <v>0.5235602094240838</v>
      </c>
      <c r="G36" s="1">
        <v>2652.7905759162304</v>
      </c>
    </row>
    <row r="37" spans="2:7" ht="12.75">
      <c r="B37" s="23"/>
      <c r="C37" s="15">
        <v>354</v>
      </c>
      <c r="D37" s="13" t="s">
        <v>537</v>
      </c>
      <c r="F37" s="35">
        <v>0.5235602094240838</v>
      </c>
      <c r="G37" s="1">
        <v>2652.7905759162304</v>
      </c>
    </row>
    <row r="38" spans="2:7" ht="12.75">
      <c r="B38" s="23"/>
      <c r="C38" s="15">
        <v>382</v>
      </c>
      <c r="D38" s="13" t="s">
        <v>538</v>
      </c>
      <c r="F38" s="35">
        <v>0.5235602094240838</v>
      </c>
      <c r="G38" s="1">
        <v>2652.7905759162304</v>
      </c>
    </row>
    <row r="39" spans="2:7" ht="12.75">
      <c r="B39" s="23"/>
      <c r="C39" s="15">
        <v>395</v>
      </c>
      <c r="D39" s="13" t="s">
        <v>539</v>
      </c>
      <c r="F39" s="35">
        <v>0.5235602094240838</v>
      </c>
      <c r="G39" s="1">
        <v>2652.7905759162304</v>
      </c>
    </row>
    <row r="40" spans="2:7" ht="12.75">
      <c r="B40" s="23"/>
      <c r="C40" s="15">
        <v>525</v>
      </c>
      <c r="D40" s="13" t="s">
        <v>540</v>
      </c>
      <c r="F40" s="35">
        <v>4.18848167539267</v>
      </c>
      <c r="G40" s="1">
        <v>21222.324607329843</v>
      </c>
    </row>
    <row r="41" spans="1:5" ht="12.75">
      <c r="A41" s="31" t="s">
        <v>553</v>
      </c>
      <c r="B41" s="21" t="s">
        <v>42</v>
      </c>
      <c r="E41" s="27">
        <f>35201+14072</f>
        <v>49273</v>
      </c>
    </row>
    <row r="42" spans="2:7" ht="12.75">
      <c r="B42" s="23"/>
      <c r="C42" s="18" t="s">
        <v>494</v>
      </c>
      <c r="D42" s="13" t="s">
        <v>495</v>
      </c>
      <c r="F42" s="35">
        <v>14.018691588785046</v>
      </c>
      <c r="G42" s="1">
        <v>6907.4299065420555</v>
      </c>
    </row>
    <row r="43" spans="2:7" ht="12.75">
      <c r="B43" s="23"/>
      <c r="C43" s="18" t="s">
        <v>541</v>
      </c>
      <c r="D43" s="13" t="s">
        <v>542</v>
      </c>
      <c r="F43" s="35">
        <v>8.411214953271028</v>
      </c>
      <c r="G43" s="1">
        <v>4144.457943925234</v>
      </c>
    </row>
    <row r="44" spans="2:7" ht="12.75">
      <c r="B44" s="23"/>
      <c r="C44" s="18" t="s">
        <v>543</v>
      </c>
      <c r="D44" s="13" t="s">
        <v>544</v>
      </c>
      <c r="F44" s="35">
        <v>1.8691588785046729</v>
      </c>
      <c r="G44" s="1">
        <v>920.9906542056075</v>
      </c>
    </row>
    <row r="45" spans="2:7" ht="12.75">
      <c r="B45" s="23"/>
      <c r="C45" s="15">
        <v>211</v>
      </c>
      <c r="D45" s="13" t="s">
        <v>535</v>
      </c>
      <c r="F45" s="35">
        <v>0.9345794392523364</v>
      </c>
      <c r="G45" s="1">
        <v>460.49532710280374</v>
      </c>
    </row>
    <row r="46" spans="2:7" ht="12.75">
      <c r="B46" s="23"/>
      <c r="C46" s="15">
        <v>370</v>
      </c>
      <c r="D46" s="13" t="s">
        <v>545</v>
      </c>
      <c r="F46" s="35">
        <v>7.4766355140186915</v>
      </c>
      <c r="G46" s="1">
        <v>3683.96261682243</v>
      </c>
    </row>
    <row r="47" spans="2:7" ht="12.75">
      <c r="B47" s="23"/>
      <c r="C47" s="15">
        <v>371</v>
      </c>
      <c r="D47" s="13" t="s">
        <v>546</v>
      </c>
      <c r="F47" s="35">
        <v>28.97196261682243</v>
      </c>
      <c r="G47" s="1">
        <v>14275.355140186917</v>
      </c>
    </row>
    <row r="48" spans="2:7" ht="12.75">
      <c r="B48" s="23"/>
      <c r="C48" s="15">
        <v>372</v>
      </c>
      <c r="D48" s="13" t="s">
        <v>547</v>
      </c>
      <c r="F48" s="35">
        <v>16.822429906542055</v>
      </c>
      <c r="G48" s="1">
        <v>8288.915887850468</v>
      </c>
    </row>
    <row r="49" spans="2:7" ht="12.75">
      <c r="B49" s="23"/>
      <c r="C49" s="15">
        <v>373</v>
      </c>
      <c r="D49" s="13" t="s">
        <v>548</v>
      </c>
      <c r="F49" s="35">
        <v>21.49532710280374</v>
      </c>
      <c r="G49" s="1">
        <v>10591.392523364486</v>
      </c>
    </row>
    <row r="50" spans="1:5" ht="12.75">
      <c r="A50" s="31" t="s">
        <v>439</v>
      </c>
      <c r="B50" s="21" t="s">
        <v>503</v>
      </c>
      <c r="E50" s="27">
        <f>343630+292281</f>
        <v>635911</v>
      </c>
    </row>
    <row r="51" spans="2:8" ht="12.75">
      <c r="B51" s="23"/>
      <c r="C51" s="18" t="s">
        <v>502</v>
      </c>
      <c r="D51" s="13" t="s">
        <v>503</v>
      </c>
      <c r="F51" s="35">
        <v>100</v>
      </c>
      <c r="G51" s="1">
        <v>635911</v>
      </c>
      <c r="H51" s="16">
        <v>1</v>
      </c>
    </row>
    <row r="52" spans="1:5" ht="12.75">
      <c r="A52" s="31" t="s">
        <v>440</v>
      </c>
      <c r="B52" s="21" t="s">
        <v>43</v>
      </c>
      <c r="E52" s="27">
        <f>141246+134249</f>
        <v>275495</v>
      </c>
    </row>
    <row r="53" spans="2:8" ht="12.75">
      <c r="B53" s="23"/>
      <c r="C53" s="18" t="s">
        <v>504</v>
      </c>
      <c r="D53" s="13" t="s">
        <v>505</v>
      </c>
      <c r="F53" s="35">
        <v>100</v>
      </c>
      <c r="G53" s="1">
        <v>275495</v>
      </c>
      <c r="H53" s="16">
        <v>1</v>
      </c>
    </row>
    <row r="54" spans="1:5" ht="12.75">
      <c r="A54" s="31" t="s">
        <v>441</v>
      </c>
      <c r="B54" s="21" t="s">
        <v>507</v>
      </c>
      <c r="E54" s="27">
        <f>80136+40639</f>
        <v>120775</v>
      </c>
    </row>
    <row r="55" spans="2:8" ht="12.75">
      <c r="B55" s="23"/>
      <c r="C55" s="18" t="s">
        <v>506</v>
      </c>
      <c r="D55" s="13" t="s">
        <v>507</v>
      </c>
      <c r="F55" s="35">
        <v>96.21212121212122</v>
      </c>
      <c r="G55" s="1">
        <v>116200.18939393939</v>
      </c>
      <c r="H55" s="16">
        <v>2</v>
      </c>
    </row>
    <row r="56" spans="2:7" ht="12.75">
      <c r="B56" s="23"/>
      <c r="C56" s="15">
        <v>211</v>
      </c>
      <c r="D56" s="13" t="s">
        <v>535</v>
      </c>
      <c r="F56" s="35">
        <v>3.787878787878788</v>
      </c>
      <c r="G56" s="1">
        <v>4574.810606060606</v>
      </c>
    </row>
    <row r="57" spans="1:5" ht="12.75">
      <c r="A57" s="31" t="s">
        <v>504</v>
      </c>
      <c r="B57" s="21" t="s">
        <v>44</v>
      </c>
      <c r="E57" s="27">
        <f>415411+193698</f>
        <v>609109</v>
      </c>
    </row>
    <row r="58" spans="2:7" ht="12.75">
      <c r="B58" s="23"/>
      <c r="C58" s="18" t="s">
        <v>549</v>
      </c>
      <c r="D58" s="13" t="s">
        <v>550</v>
      </c>
      <c r="F58" s="35">
        <v>13.08411214953271</v>
      </c>
      <c r="G58" s="1">
        <v>79696.5046728972</v>
      </c>
    </row>
    <row r="59" spans="2:7" ht="12.75">
      <c r="B59" s="23"/>
      <c r="C59" s="18" t="s">
        <v>551</v>
      </c>
      <c r="D59" s="13" t="s">
        <v>552</v>
      </c>
      <c r="F59" s="35">
        <v>81.30841121495327</v>
      </c>
      <c r="G59" s="1">
        <v>495256.8504672897</v>
      </c>
    </row>
    <row r="60" spans="2:7" ht="12.75">
      <c r="B60" s="23"/>
      <c r="C60" s="18" t="s">
        <v>553</v>
      </c>
      <c r="D60" s="13" t="s">
        <v>554</v>
      </c>
      <c r="F60" s="35">
        <v>1.4018691588785046</v>
      </c>
      <c r="G60" s="1">
        <v>8538.91121495327</v>
      </c>
    </row>
    <row r="61" spans="2:7" ht="12.75">
      <c r="B61" s="23"/>
      <c r="C61" s="15">
        <v>471</v>
      </c>
      <c r="D61" s="13" t="s">
        <v>555</v>
      </c>
      <c r="F61" s="35">
        <v>4.205607476635514</v>
      </c>
      <c r="G61" s="1">
        <v>25616.733644859814</v>
      </c>
    </row>
    <row r="62" spans="1:5" ht="12.75">
      <c r="A62" s="31" t="s">
        <v>579</v>
      </c>
      <c r="B62" s="21" t="s">
        <v>45</v>
      </c>
      <c r="E62" s="27">
        <f>295274+328338</f>
        <v>623612</v>
      </c>
    </row>
    <row r="63" spans="2:7" ht="12.75">
      <c r="B63" s="23"/>
      <c r="C63" s="18" t="s">
        <v>492</v>
      </c>
      <c r="D63" s="13" t="s">
        <v>493</v>
      </c>
      <c r="F63" s="35">
        <v>1.0309278350515463</v>
      </c>
      <c r="G63" s="1">
        <v>6428.989690721649</v>
      </c>
    </row>
    <row r="64" spans="2:8" ht="12.75">
      <c r="B64" s="23"/>
      <c r="C64" s="18" t="s">
        <v>512</v>
      </c>
      <c r="D64" s="13" t="s">
        <v>513</v>
      </c>
      <c r="F64" s="35">
        <v>95.36082474226804</v>
      </c>
      <c r="G64" s="1">
        <v>594681.5463917525</v>
      </c>
      <c r="H64" s="16">
        <v>2</v>
      </c>
    </row>
    <row r="65" spans="2:7" ht="12.75">
      <c r="B65" s="23"/>
      <c r="C65" s="18" t="s">
        <v>556</v>
      </c>
      <c r="D65" s="13" t="s">
        <v>557</v>
      </c>
      <c r="F65" s="35">
        <v>1.0309278350515463</v>
      </c>
      <c r="G65" s="1">
        <v>6428.989690721649</v>
      </c>
    </row>
    <row r="66" spans="2:7" ht="12.75">
      <c r="B66" s="23"/>
      <c r="C66" s="18" t="s">
        <v>543</v>
      </c>
      <c r="D66" s="13" t="s">
        <v>544</v>
      </c>
      <c r="F66" s="35">
        <v>1.0309278350515463</v>
      </c>
      <c r="G66" s="1">
        <v>6428.989690721649</v>
      </c>
    </row>
    <row r="67" spans="2:7" ht="12.75">
      <c r="B67" s="23"/>
      <c r="C67" s="18" t="s">
        <v>558</v>
      </c>
      <c r="D67" s="13" t="s">
        <v>559</v>
      </c>
      <c r="F67" s="35">
        <v>1.5463917525773196</v>
      </c>
      <c r="G67" s="1">
        <v>9643.484536082475</v>
      </c>
    </row>
    <row r="68" spans="1:5" ht="12.75">
      <c r="A68" s="31" t="s">
        <v>506</v>
      </c>
      <c r="B68" s="21" t="s">
        <v>46</v>
      </c>
      <c r="E68" s="27">
        <f>78099+155522</f>
        <v>233621</v>
      </c>
    </row>
    <row r="69" spans="2:7" ht="12.75">
      <c r="B69" s="23"/>
      <c r="C69" s="18" t="s">
        <v>512</v>
      </c>
      <c r="D69" s="13" t="s">
        <v>513</v>
      </c>
      <c r="F69" s="35">
        <v>1.694915254237288</v>
      </c>
      <c r="G69" s="1">
        <v>3959.677966101695</v>
      </c>
    </row>
    <row r="70" spans="2:8" ht="12.75">
      <c r="B70" s="23"/>
      <c r="C70" s="18" t="s">
        <v>560</v>
      </c>
      <c r="D70" s="13" t="s">
        <v>561</v>
      </c>
      <c r="F70" s="35">
        <v>94.0677966101695</v>
      </c>
      <c r="G70" s="1">
        <v>219762.12711864407</v>
      </c>
      <c r="H70" s="16">
        <v>3</v>
      </c>
    </row>
    <row r="71" spans="2:7" ht="12.75">
      <c r="B71" s="23"/>
      <c r="C71" s="15">
        <v>570</v>
      </c>
      <c r="D71" s="13" t="s">
        <v>562</v>
      </c>
      <c r="F71" s="35">
        <v>4.237288135593221</v>
      </c>
      <c r="G71" s="1">
        <v>9899.194915254238</v>
      </c>
    </row>
    <row r="72" spans="1:5" ht="12.75">
      <c r="A72" s="31" t="s">
        <v>508</v>
      </c>
      <c r="B72" s="21" t="s">
        <v>564</v>
      </c>
      <c r="E72" s="27">
        <f>21614+18232</f>
        <v>39846</v>
      </c>
    </row>
    <row r="73" spans="2:8" ht="12.75">
      <c r="B73" s="23"/>
      <c r="C73" s="18" t="s">
        <v>563</v>
      </c>
      <c r="D73" s="13" t="s">
        <v>564</v>
      </c>
      <c r="F73" s="35">
        <v>100</v>
      </c>
      <c r="G73" s="1">
        <v>39846</v>
      </c>
      <c r="H73" s="16">
        <v>1</v>
      </c>
    </row>
    <row r="74" spans="1:5" ht="12.75">
      <c r="A74" s="31" t="s">
        <v>442</v>
      </c>
      <c r="B74" s="21" t="s">
        <v>47</v>
      </c>
      <c r="E74" s="27">
        <f>572095+458556</f>
        <v>1030651</v>
      </c>
    </row>
    <row r="75" spans="2:7" ht="12.75">
      <c r="B75" s="23"/>
      <c r="C75" s="18" t="s">
        <v>496</v>
      </c>
      <c r="D75" s="13" t="s">
        <v>497</v>
      </c>
      <c r="F75" s="35">
        <v>2.6200873362445414</v>
      </c>
      <c r="G75" s="1">
        <v>27003.95633187773</v>
      </c>
    </row>
    <row r="76" spans="2:7" ht="12.75">
      <c r="B76" s="23"/>
      <c r="C76" s="18" t="s">
        <v>565</v>
      </c>
      <c r="D76" s="13" t="s">
        <v>566</v>
      </c>
      <c r="F76" s="35">
        <v>58.07860262008734</v>
      </c>
      <c r="G76" s="1">
        <v>598587.6986899563</v>
      </c>
    </row>
    <row r="77" spans="2:7" ht="12.75">
      <c r="B77" s="23"/>
      <c r="C77" s="18" t="s">
        <v>567</v>
      </c>
      <c r="D77" s="13" t="s">
        <v>568</v>
      </c>
      <c r="F77" s="35">
        <v>0.8733624454148472</v>
      </c>
      <c r="G77" s="1">
        <v>9001.318777292578</v>
      </c>
    </row>
    <row r="78" spans="2:7" ht="12.75">
      <c r="B78" s="23"/>
      <c r="C78" s="18" t="s">
        <v>556</v>
      </c>
      <c r="D78" s="13" t="s">
        <v>557</v>
      </c>
      <c r="F78" s="35">
        <v>9.170305676855895</v>
      </c>
      <c r="G78" s="1">
        <v>94513.84716157206</v>
      </c>
    </row>
    <row r="79" spans="2:7" ht="12.75">
      <c r="B79" s="23"/>
      <c r="C79" s="18" t="s">
        <v>569</v>
      </c>
      <c r="D79" s="13" t="s">
        <v>570</v>
      </c>
      <c r="F79" s="35">
        <v>0.4366812227074236</v>
      </c>
      <c r="G79" s="1">
        <v>4500.659388646289</v>
      </c>
    </row>
    <row r="80" spans="2:7" ht="12.75">
      <c r="B80" s="23"/>
      <c r="C80" s="15">
        <v>400</v>
      </c>
      <c r="D80" s="13" t="s">
        <v>571</v>
      </c>
      <c r="F80" s="35">
        <v>1.7467248908296944</v>
      </c>
      <c r="G80" s="1">
        <v>18002.637554585155</v>
      </c>
    </row>
    <row r="81" spans="2:7" ht="12.75">
      <c r="B81" s="23"/>
      <c r="C81" s="15">
        <v>401</v>
      </c>
      <c r="D81" s="13" t="s">
        <v>572</v>
      </c>
      <c r="F81" s="35">
        <v>27.074235807860262</v>
      </c>
      <c r="G81" s="1">
        <v>279040.88209606986</v>
      </c>
    </row>
    <row r="82" spans="1:5" ht="12.75">
      <c r="A82" s="31" t="s">
        <v>443</v>
      </c>
      <c r="B82" s="21" t="s">
        <v>48</v>
      </c>
      <c r="E82" s="27">
        <v>411466</v>
      </c>
    </row>
    <row r="83" spans="2:7" ht="12.75">
      <c r="B83" s="23"/>
      <c r="C83" s="18" t="s">
        <v>556</v>
      </c>
      <c r="D83" s="13" t="s">
        <v>557</v>
      </c>
      <c r="F83" s="35">
        <v>0.6944444444444444</v>
      </c>
      <c r="G83" s="1">
        <v>2857.4027777777774</v>
      </c>
    </row>
    <row r="84" spans="2:8" ht="12.75">
      <c r="B84" s="23"/>
      <c r="C84" s="18" t="s">
        <v>518</v>
      </c>
      <c r="D84" s="13" t="s">
        <v>519</v>
      </c>
      <c r="F84" s="35">
        <v>91.66666666666667</v>
      </c>
      <c r="G84" s="1">
        <v>377177.16666666674</v>
      </c>
      <c r="H84" s="16">
        <v>3</v>
      </c>
    </row>
    <row r="85" spans="2:7" ht="12.75">
      <c r="B85" s="23"/>
      <c r="C85" s="15">
        <v>492</v>
      </c>
      <c r="D85" s="13" t="s">
        <v>573</v>
      </c>
      <c r="F85" s="35">
        <v>7.638888888888889</v>
      </c>
      <c r="G85" s="1">
        <v>31431.430555555555</v>
      </c>
    </row>
    <row r="86" spans="1:5" ht="12.75">
      <c r="A86" s="31" t="s">
        <v>444</v>
      </c>
      <c r="B86" s="21" t="s">
        <v>575</v>
      </c>
      <c r="E86" s="27">
        <v>45486</v>
      </c>
    </row>
    <row r="87" spans="2:8" ht="12.75">
      <c r="B87" s="23"/>
      <c r="C87" s="18" t="s">
        <v>574</v>
      </c>
      <c r="D87" s="13" t="s">
        <v>575</v>
      </c>
      <c r="F87" s="35">
        <v>100</v>
      </c>
      <c r="G87" s="1">
        <v>45486</v>
      </c>
      <c r="H87" s="16">
        <v>1</v>
      </c>
    </row>
    <row r="88" spans="1:5" ht="12.75">
      <c r="A88" s="31" t="s">
        <v>892</v>
      </c>
      <c r="B88" s="21" t="s">
        <v>445</v>
      </c>
      <c r="E88" s="27">
        <v>404073</v>
      </c>
    </row>
    <row r="89" spans="2:7" ht="12.75">
      <c r="B89" s="23"/>
      <c r="C89" s="18" t="s">
        <v>492</v>
      </c>
      <c r="D89" s="13" t="s">
        <v>493</v>
      </c>
      <c r="F89" s="35">
        <v>1.1904761904761905</v>
      </c>
      <c r="G89" s="1">
        <v>4810.392857142857</v>
      </c>
    </row>
    <row r="90" spans="2:7" ht="12.75">
      <c r="B90" s="23"/>
      <c r="C90" s="18" t="s">
        <v>496</v>
      </c>
      <c r="D90" s="13" t="s">
        <v>497</v>
      </c>
      <c r="F90" s="35">
        <v>5.9523809523809526</v>
      </c>
      <c r="G90" s="1">
        <v>24051.964285714286</v>
      </c>
    </row>
    <row r="91" spans="2:7" ht="12.75">
      <c r="B91" s="23"/>
      <c r="C91" s="18" t="s">
        <v>551</v>
      </c>
      <c r="D91" s="13" t="s">
        <v>552</v>
      </c>
      <c r="F91" s="35">
        <v>0.5952380952380952</v>
      </c>
      <c r="G91" s="1">
        <v>2405.1964285714284</v>
      </c>
    </row>
    <row r="92" spans="2:7" ht="12.75">
      <c r="B92" s="23"/>
      <c r="C92" s="18" t="s">
        <v>553</v>
      </c>
      <c r="D92" s="13" t="s">
        <v>554</v>
      </c>
      <c r="F92" s="35">
        <v>1.1904761904761905</v>
      </c>
      <c r="G92" s="1">
        <v>4810.392857142857</v>
      </c>
    </row>
    <row r="93" spans="2:7" ht="12.75">
      <c r="B93" s="23"/>
      <c r="C93" s="18" t="s">
        <v>500</v>
      </c>
      <c r="D93" s="13" t="s">
        <v>501</v>
      </c>
      <c r="F93" s="35">
        <v>1.1904761904761905</v>
      </c>
      <c r="G93" s="1">
        <v>4810.392857142857</v>
      </c>
    </row>
    <row r="94" spans="2:7" ht="12.75">
      <c r="B94" s="23"/>
      <c r="C94" s="18" t="s">
        <v>504</v>
      </c>
      <c r="D94" s="13" t="s">
        <v>505</v>
      </c>
      <c r="F94" s="35">
        <v>1.1904761904761905</v>
      </c>
      <c r="G94" s="1">
        <v>4810.392857142857</v>
      </c>
    </row>
    <row r="95" spans="2:7" ht="12.75">
      <c r="B95" s="23"/>
      <c r="C95" s="18" t="s">
        <v>512</v>
      </c>
      <c r="D95" s="13" t="s">
        <v>513</v>
      </c>
      <c r="F95" s="35">
        <v>0.5952380952380952</v>
      </c>
      <c r="G95" s="1">
        <v>2405.1964285714284</v>
      </c>
    </row>
    <row r="96" spans="2:7" ht="12.75">
      <c r="B96" s="23"/>
      <c r="C96" s="18" t="s">
        <v>567</v>
      </c>
      <c r="D96" s="13" t="s">
        <v>568</v>
      </c>
      <c r="F96" s="35">
        <v>1.1904761904761905</v>
      </c>
      <c r="G96" s="1">
        <v>4810.392857142857</v>
      </c>
    </row>
    <row r="97" spans="2:7" ht="12.75">
      <c r="B97" s="23"/>
      <c r="C97" s="18" t="s">
        <v>556</v>
      </c>
      <c r="D97" s="13" t="s">
        <v>557</v>
      </c>
      <c r="F97" s="35">
        <v>1.1904761904761905</v>
      </c>
      <c r="G97" s="1">
        <v>4810.392857142857</v>
      </c>
    </row>
    <row r="98" spans="2:7" ht="12.75">
      <c r="B98" s="23"/>
      <c r="C98" s="18" t="s">
        <v>560</v>
      </c>
      <c r="D98" s="13" t="s">
        <v>561</v>
      </c>
      <c r="F98" s="35">
        <v>3.5714285714285716</v>
      </c>
      <c r="G98" s="1">
        <v>14431.178571428572</v>
      </c>
    </row>
    <row r="99" spans="2:7" ht="12.75">
      <c r="B99" s="23"/>
      <c r="C99" s="18" t="s">
        <v>518</v>
      </c>
      <c r="D99" s="13" t="s">
        <v>519</v>
      </c>
      <c r="F99" s="35">
        <v>0.5952380952380952</v>
      </c>
      <c r="G99" s="1">
        <v>2405.1964285714284</v>
      </c>
    </row>
    <row r="100" spans="2:7" ht="12.75">
      <c r="B100" s="23"/>
      <c r="C100" s="18" t="s">
        <v>520</v>
      </c>
      <c r="D100" s="13" t="s">
        <v>521</v>
      </c>
      <c r="F100" s="35">
        <v>29.761904761904763</v>
      </c>
      <c r="G100" s="1">
        <v>120259.82142857143</v>
      </c>
    </row>
    <row r="101" spans="2:7" ht="12.75">
      <c r="B101" s="23"/>
      <c r="C101" s="18" t="s">
        <v>494</v>
      </c>
      <c r="D101" s="13" t="s">
        <v>495</v>
      </c>
      <c r="F101" s="35">
        <v>27.38095238095238</v>
      </c>
      <c r="G101" s="1">
        <v>110639.03571428571</v>
      </c>
    </row>
    <row r="102" spans="2:7" ht="12.75">
      <c r="B102" s="23"/>
      <c r="C102" s="18" t="s">
        <v>524</v>
      </c>
      <c r="D102" s="13" t="s">
        <v>525</v>
      </c>
      <c r="F102" s="35">
        <v>4.761904761904762</v>
      </c>
      <c r="G102" s="1">
        <v>19241.571428571428</v>
      </c>
    </row>
    <row r="103" spans="2:7" ht="12.75">
      <c r="B103" s="23"/>
      <c r="C103" s="18" t="s">
        <v>569</v>
      </c>
      <c r="D103" s="13" t="s">
        <v>570</v>
      </c>
      <c r="F103" s="35">
        <v>2.9761904761904763</v>
      </c>
      <c r="G103" s="1">
        <v>12025.982142857143</v>
      </c>
    </row>
    <row r="104" spans="2:7" ht="12.75">
      <c r="B104" s="23"/>
      <c r="C104" s="15">
        <v>201</v>
      </c>
      <c r="D104" s="13" t="s">
        <v>576</v>
      </c>
      <c r="F104" s="35">
        <v>1.7857142857142858</v>
      </c>
      <c r="G104" s="1">
        <v>7215.589285714286</v>
      </c>
    </row>
    <row r="105" spans="2:7" ht="12.75">
      <c r="B105" s="23"/>
      <c r="C105" s="15">
        <v>202</v>
      </c>
      <c r="D105" s="13" t="s">
        <v>534</v>
      </c>
      <c r="F105" s="35">
        <v>4.761904761904762</v>
      </c>
      <c r="G105" s="1">
        <v>19241.571428571428</v>
      </c>
    </row>
    <row r="106" spans="2:7" ht="12.75">
      <c r="B106" s="23"/>
      <c r="C106" s="15">
        <v>462</v>
      </c>
      <c r="D106" s="13" t="s">
        <v>578</v>
      </c>
      <c r="F106" s="35">
        <v>10.119047619047619</v>
      </c>
      <c r="G106" s="1">
        <v>40888.33928571428</v>
      </c>
    </row>
    <row r="107" spans="1:5" ht="12.75">
      <c r="A107" s="31" t="s">
        <v>510</v>
      </c>
      <c r="B107" s="21" t="s">
        <v>49</v>
      </c>
      <c r="E107" s="27">
        <v>5345993</v>
      </c>
    </row>
    <row r="108" spans="2:7" ht="12.75">
      <c r="B108" s="23"/>
      <c r="C108" s="18" t="s">
        <v>492</v>
      </c>
      <c r="D108" s="13" t="s">
        <v>493</v>
      </c>
      <c r="F108" s="35">
        <v>8.625730994152047</v>
      </c>
      <c r="G108" s="1">
        <v>461130.9751461989</v>
      </c>
    </row>
    <row r="109" spans="2:7" ht="12.75">
      <c r="B109" s="23"/>
      <c r="C109" s="18" t="s">
        <v>496</v>
      </c>
      <c r="D109" s="13" t="s">
        <v>497</v>
      </c>
      <c r="F109" s="35">
        <v>8.47953216374269</v>
      </c>
      <c r="G109" s="1">
        <v>453315.19590643275</v>
      </c>
    </row>
    <row r="110" spans="2:7" ht="12.75">
      <c r="B110" s="23"/>
      <c r="C110" s="18" t="s">
        <v>551</v>
      </c>
      <c r="D110" s="13" t="s">
        <v>552</v>
      </c>
      <c r="F110" s="35">
        <v>1.608187134502924</v>
      </c>
      <c r="G110" s="1">
        <v>85973.5716374269</v>
      </c>
    </row>
    <row r="111" spans="2:7" ht="12.75">
      <c r="B111" s="23"/>
      <c r="C111" s="18" t="s">
        <v>498</v>
      </c>
      <c r="D111" s="13" t="s">
        <v>499</v>
      </c>
      <c r="F111" s="35">
        <v>1.023391812865497</v>
      </c>
      <c r="G111" s="1">
        <v>54710.45467836257</v>
      </c>
    </row>
    <row r="112" spans="2:7" ht="12.75">
      <c r="B112" s="23"/>
      <c r="C112" s="18" t="s">
        <v>500</v>
      </c>
      <c r="D112" s="13" t="s">
        <v>501</v>
      </c>
      <c r="F112" s="35">
        <v>2.192982456140351</v>
      </c>
      <c r="G112" s="1">
        <v>117236.68859649124</v>
      </c>
    </row>
    <row r="113" spans="2:7" ht="12.75">
      <c r="B113" s="23"/>
      <c r="C113" s="18" t="s">
        <v>502</v>
      </c>
      <c r="D113" s="13" t="s">
        <v>503</v>
      </c>
      <c r="F113" s="35">
        <v>1.1695906432748537</v>
      </c>
      <c r="G113" s="1">
        <v>62526.23391812865</v>
      </c>
    </row>
    <row r="114" spans="2:7" ht="12.75">
      <c r="B114" s="23"/>
      <c r="C114" s="18" t="s">
        <v>579</v>
      </c>
      <c r="D114" s="13" t="s">
        <v>580</v>
      </c>
      <c r="F114" s="35">
        <v>1.7543859649122806</v>
      </c>
      <c r="G114" s="1">
        <v>93789.35087719298</v>
      </c>
    </row>
    <row r="115" spans="2:7" ht="12.75">
      <c r="B115" s="23"/>
      <c r="C115" s="18" t="s">
        <v>506</v>
      </c>
      <c r="D115" s="13" t="s">
        <v>507</v>
      </c>
      <c r="F115" s="35">
        <v>1.3157894736842106</v>
      </c>
      <c r="G115" s="1">
        <v>70342.01315789475</v>
      </c>
    </row>
    <row r="116" spans="2:7" ht="12.75">
      <c r="B116" s="23"/>
      <c r="C116" s="18" t="s">
        <v>508</v>
      </c>
      <c r="D116" s="13" t="s">
        <v>509</v>
      </c>
      <c r="F116" s="35">
        <v>2.4853801169590644</v>
      </c>
      <c r="G116" s="1">
        <v>132868.2470760234</v>
      </c>
    </row>
    <row r="117" spans="2:7" ht="12.75">
      <c r="B117" s="23"/>
      <c r="C117" s="18" t="s">
        <v>510</v>
      </c>
      <c r="D117" s="13" t="s">
        <v>511</v>
      </c>
      <c r="F117" s="35">
        <v>5.701754385964913</v>
      </c>
      <c r="G117" s="1">
        <v>304815.39035087725</v>
      </c>
    </row>
    <row r="118" spans="2:7" ht="12.75">
      <c r="B118" s="23"/>
      <c r="C118" s="18" t="s">
        <v>512</v>
      </c>
      <c r="D118" s="13" t="s">
        <v>513</v>
      </c>
      <c r="F118" s="35">
        <v>1.3157894736842106</v>
      </c>
      <c r="G118" s="1">
        <v>70342.01315789475</v>
      </c>
    </row>
    <row r="119" spans="2:7" ht="12.75">
      <c r="B119" s="23"/>
      <c r="C119" s="18" t="s">
        <v>514</v>
      </c>
      <c r="D119" s="13" t="s">
        <v>515</v>
      </c>
      <c r="F119" s="35">
        <v>1.023391812865497</v>
      </c>
      <c r="G119" s="1">
        <v>54710.45467836257</v>
      </c>
    </row>
    <row r="120" spans="2:7" ht="12.75">
      <c r="B120" s="23"/>
      <c r="C120" s="18" t="s">
        <v>556</v>
      </c>
      <c r="D120" s="13" t="s">
        <v>557</v>
      </c>
      <c r="F120" s="35">
        <v>0.29239766081871343</v>
      </c>
      <c r="G120" s="1">
        <v>15631.558479532163</v>
      </c>
    </row>
    <row r="121" spans="2:7" ht="12.75">
      <c r="B121" s="23"/>
      <c r="C121" s="18" t="s">
        <v>560</v>
      </c>
      <c r="D121" s="13" t="s">
        <v>561</v>
      </c>
      <c r="F121" s="35">
        <v>1.3157894736842106</v>
      </c>
      <c r="G121" s="1">
        <v>70342.01315789475</v>
      </c>
    </row>
    <row r="122" spans="2:7" ht="12.75">
      <c r="B122" s="23"/>
      <c r="C122" s="18" t="s">
        <v>516</v>
      </c>
      <c r="D122" s="14" t="s">
        <v>517</v>
      </c>
      <c r="F122" s="35">
        <v>0.29239766081871343</v>
      </c>
      <c r="G122" s="1">
        <v>15631.558479532163</v>
      </c>
    </row>
    <row r="123" spans="2:7" ht="12.75">
      <c r="B123" s="23"/>
      <c r="C123" s="18" t="s">
        <v>520</v>
      </c>
      <c r="D123" s="13" t="s">
        <v>521</v>
      </c>
      <c r="F123" s="35">
        <v>0.8771929824561403</v>
      </c>
      <c r="G123" s="1">
        <v>46894.67543859649</v>
      </c>
    </row>
    <row r="124" spans="2:7" ht="12.75">
      <c r="B124" s="23"/>
      <c r="C124" s="18" t="s">
        <v>494</v>
      </c>
      <c r="D124" s="13" t="s">
        <v>495</v>
      </c>
      <c r="F124" s="35">
        <v>28.216374269005847</v>
      </c>
      <c r="G124" s="1">
        <v>1508445.393274854</v>
      </c>
    </row>
    <row r="125" spans="2:7" ht="12.75">
      <c r="B125" s="23"/>
      <c r="C125" s="18" t="s">
        <v>581</v>
      </c>
      <c r="D125" s="13" t="s">
        <v>582</v>
      </c>
      <c r="F125" s="35">
        <v>0.14619883040935672</v>
      </c>
      <c r="G125" s="1">
        <v>7815.779239766081</v>
      </c>
    </row>
    <row r="126" spans="2:7" ht="12.75">
      <c r="B126" s="23"/>
      <c r="C126" s="18" t="s">
        <v>583</v>
      </c>
      <c r="D126" s="13" t="s">
        <v>584</v>
      </c>
      <c r="F126" s="35">
        <v>2.046783625730994</v>
      </c>
      <c r="G126" s="1">
        <v>109420.90935672514</v>
      </c>
    </row>
    <row r="127" spans="2:7" ht="12.75">
      <c r="B127" s="23"/>
      <c r="C127" s="18" t="s">
        <v>543</v>
      </c>
      <c r="D127" s="13" t="s">
        <v>544</v>
      </c>
      <c r="F127" s="35">
        <v>1.023391812865497</v>
      </c>
      <c r="G127" s="1">
        <v>54710.45467836257</v>
      </c>
    </row>
    <row r="128" spans="2:7" ht="12.75">
      <c r="B128" s="23"/>
      <c r="C128" s="15">
        <v>101</v>
      </c>
      <c r="D128" s="13" t="s">
        <v>585</v>
      </c>
      <c r="F128" s="35">
        <v>0.5847953216374269</v>
      </c>
      <c r="G128" s="1">
        <v>31263.116959064326</v>
      </c>
    </row>
    <row r="129" spans="2:7" ht="12.75">
      <c r="B129" s="23"/>
      <c r="C129" s="15">
        <v>110</v>
      </c>
      <c r="D129" s="13" t="s">
        <v>586</v>
      </c>
      <c r="F129" s="35">
        <v>0.29239766081871343</v>
      </c>
      <c r="G129" s="1">
        <v>15631.558479532163</v>
      </c>
    </row>
    <row r="130" spans="2:7" ht="12.75">
      <c r="B130" s="23"/>
      <c r="C130" s="15">
        <v>131</v>
      </c>
      <c r="D130" s="13" t="s">
        <v>587</v>
      </c>
      <c r="F130" s="35">
        <v>0.14619883040935672</v>
      </c>
      <c r="G130" s="1">
        <v>7815.779239766081</v>
      </c>
    </row>
    <row r="131" spans="2:7" ht="12.75">
      <c r="B131" s="23"/>
      <c r="C131" s="15">
        <v>202</v>
      </c>
      <c r="D131" s="13" t="s">
        <v>534</v>
      </c>
      <c r="F131" s="35">
        <v>0.29239766081871343</v>
      </c>
      <c r="G131" s="1">
        <v>15631.558479532163</v>
      </c>
    </row>
    <row r="132" spans="2:7" ht="12.75">
      <c r="B132" s="23"/>
      <c r="C132" s="15">
        <v>240</v>
      </c>
      <c r="D132" s="13" t="s">
        <v>588</v>
      </c>
      <c r="F132" s="35">
        <v>0.8771929824561403</v>
      </c>
      <c r="G132" s="1">
        <v>46894.67543859649</v>
      </c>
    </row>
    <row r="133" spans="2:7" ht="12.75">
      <c r="B133" s="23"/>
      <c r="C133" s="15">
        <v>263</v>
      </c>
      <c r="D133" s="13" t="s">
        <v>589</v>
      </c>
      <c r="F133" s="35">
        <v>0.14619883040935672</v>
      </c>
      <c r="G133" s="1">
        <v>7815.779239766081</v>
      </c>
    </row>
    <row r="134" spans="2:7" ht="12.75">
      <c r="B134" s="23"/>
      <c r="C134" s="15">
        <v>271</v>
      </c>
      <c r="D134" s="13" t="s">
        <v>577</v>
      </c>
      <c r="F134" s="35">
        <v>0.8771929824561403</v>
      </c>
      <c r="G134" s="1">
        <v>46894.67543859649</v>
      </c>
    </row>
    <row r="135" spans="2:7" ht="12.75">
      <c r="B135" s="23"/>
      <c r="C135" s="15">
        <v>421</v>
      </c>
      <c r="D135" s="13" t="s">
        <v>590</v>
      </c>
      <c r="F135" s="35">
        <v>0.7309941520467836</v>
      </c>
      <c r="G135" s="1">
        <v>39078.89619883041</v>
      </c>
    </row>
    <row r="136" spans="2:7" ht="12.75">
      <c r="B136" s="23"/>
      <c r="C136" s="15">
        <v>430</v>
      </c>
      <c r="D136" s="13" t="s">
        <v>591</v>
      </c>
      <c r="F136" s="35">
        <v>1.023391812865497</v>
      </c>
      <c r="G136" s="1">
        <v>54710.45467836257</v>
      </c>
    </row>
    <row r="137" spans="2:7" ht="12.75">
      <c r="B137" s="23"/>
      <c r="C137" s="15">
        <v>462</v>
      </c>
      <c r="D137" s="13" t="s">
        <v>578</v>
      </c>
      <c r="F137" s="35">
        <v>1.023391812865497</v>
      </c>
      <c r="G137" s="1">
        <v>54710.45467836257</v>
      </c>
    </row>
    <row r="138" spans="2:7" ht="12.75">
      <c r="B138" s="23"/>
      <c r="C138" s="15">
        <v>471</v>
      </c>
      <c r="D138" s="13" t="s">
        <v>555</v>
      </c>
      <c r="F138" s="35">
        <v>3.3625730994152048</v>
      </c>
      <c r="G138" s="1">
        <v>179762.92251461992</v>
      </c>
    </row>
    <row r="139" spans="2:7" ht="12.75">
      <c r="B139" s="23"/>
      <c r="C139" s="15">
        <v>500</v>
      </c>
      <c r="D139" s="13" t="s">
        <v>593</v>
      </c>
      <c r="F139" s="35">
        <v>10.818713450292398</v>
      </c>
      <c r="G139" s="1">
        <v>578367.6637426901</v>
      </c>
    </row>
    <row r="140" spans="2:7" ht="12.75">
      <c r="B140" s="23"/>
      <c r="C140" s="15">
        <v>570</v>
      </c>
      <c r="D140" s="13" t="s">
        <v>562</v>
      </c>
      <c r="F140" s="35">
        <v>3.9473684210526314</v>
      </c>
      <c r="G140" s="1">
        <v>211026.0394736842</v>
      </c>
    </row>
    <row r="141" spans="2:7" ht="12.75">
      <c r="B141" s="23"/>
      <c r="C141" s="15">
        <v>700</v>
      </c>
      <c r="D141" s="13" t="s">
        <v>594</v>
      </c>
      <c r="F141" s="35">
        <v>1.9005847953216375</v>
      </c>
      <c r="G141" s="1">
        <v>101605.13011695907</v>
      </c>
    </row>
    <row r="142" spans="2:7" ht="12.75">
      <c r="B142" s="23"/>
      <c r="C142" s="15">
        <v>900</v>
      </c>
      <c r="D142" s="13" t="s">
        <v>595</v>
      </c>
      <c r="F142" s="35">
        <v>2.6315789473684212</v>
      </c>
      <c r="G142" s="1">
        <v>140684.0263157895</v>
      </c>
    </row>
    <row r="143" spans="2:7" ht="12.75">
      <c r="B143" s="23"/>
      <c r="C143" s="15">
        <v>904</v>
      </c>
      <c r="D143" s="13" t="s">
        <v>596</v>
      </c>
      <c r="F143" s="35">
        <v>0.43859649122807015</v>
      </c>
      <c r="G143" s="1">
        <v>23447.337719298244</v>
      </c>
    </row>
    <row r="144" spans="1:5" ht="12.75">
      <c r="A144" s="31" t="s">
        <v>512</v>
      </c>
      <c r="B144" s="21" t="s">
        <v>598</v>
      </c>
      <c r="E144" s="27">
        <v>1590178</v>
      </c>
    </row>
    <row r="145" spans="2:7" ht="12.75">
      <c r="B145" s="23"/>
      <c r="C145" s="18" t="s">
        <v>502</v>
      </c>
      <c r="D145" s="13" t="s">
        <v>503</v>
      </c>
      <c r="F145" s="35">
        <v>3.488372093023256</v>
      </c>
      <c r="G145" s="1">
        <v>55471.32558139535</v>
      </c>
    </row>
    <row r="146" spans="2:8" ht="12.75">
      <c r="B146" s="23"/>
      <c r="C146" s="18" t="s">
        <v>597</v>
      </c>
      <c r="D146" s="13" t="s">
        <v>598</v>
      </c>
      <c r="F146" s="35">
        <v>93.6046511627907</v>
      </c>
      <c r="G146" s="1">
        <v>1488480.569767442</v>
      </c>
      <c r="H146" s="16">
        <v>3</v>
      </c>
    </row>
    <row r="147" spans="2:7" ht="12.75">
      <c r="B147" s="23"/>
      <c r="C147" s="18" t="s">
        <v>530</v>
      </c>
      <c r="D147" s="13" t="s">
        <v>531</v>
      </c>
      <c r="F147" s="35">
        <v>2.9069767441860463</v>
      </c>
      <c r="G147" s="1">
        <v>46226.104651162794</v>
      </c>
    </row>
    <row r="148" spans="1:5" ht="12.75">
      <c r="A148" s="31" t="s">
        <v>446</v>
      </c>
      <c r="B148" s="21" t="s">
        <v>50</v>
      </c>
      <c r="E148" s="27">
        <v>67767</v>
      </c>
    </row>
    <row r="149" spans="2:8" ht="12.75">
      <c r="B149" s="23"/>
      <c r="C149" s="18" t="s">
        <v>601</v>
      </c>
      <c r="D149" s="13" t="s">
        <v>602</v>
      </c>
      <c r="F149" s="35">
        <v>100</v>
      </c>
      <c r="G149" s="1">
        <v>67767</v>
      </c>
      <c r="H149" s="16">
        <v>1</v>
      </c>
    </row>
    <row r="150" spans="1:5" ht="12.75">
      <c r="A150" s="31" t="s">
        <v>447</v>
      </c>
      <c r="B150" s="21" t="s">
        <v>51</v>
      </c>
      <c r="E150" s="27">
        <v>679275</v>
      </c>
    </row>
    <row r="151" spans="2:7" ht="12.75">
      <c r="B151" s="23"/>
      <c r="C151" s="18" t="s">
        <v>502</v>
      </c>
      <c r="D151" s="13" t="s">
        <v>503</v>
      </c>
      <c r="F151" s="35">
        <v>17.204301075268816</v>
      </c>
      <c r="G151" s="1">
        <v>116864.51612903224</v>
      </c>
    </row>
    <row r="152" spans="2:7" ht="12.75">
      <c r="B152" s="23"/>
      <c r="C152" s="18" t="s">
        <v>603</v>
      </c>
      <c r="D152" s="13" t="s">
        <v>604</v>
      </c>
      <c r="F152" s="35">
        <v>8.064516129032258</v>
      </c>
      <c r="G152" s="1">
        <v>54780.24193548387</v>
      </c>
    </row>
    <row r="153" spans="2:7" ht="12.75">
      <c r="B153" s="23"/>
      <c r="C153" s="18" t="s">
        <v>605</v>
      </c>
      <c r="D153" s="13" t="s">
        <v>606</v>
      </c>
      <c r="F153" s="35">
        <v>2.6881720430107525</v>
      </c>
      <c r="G153" s="1">
        <v>18260.08064516129</v>
      </c>
    </row>
    <row r="154" spans="2:7" ht="12.75">
      <c r="B154" s="23"/>
      <c r="C154" s="18" t="s">
        <v>528</v>
      </c>
      <c r="D154" s="13" t="s">
        <v>529</v>
      </c>
      <c r="F154" s="35">
        <v>3.225806451612903</v>
      </c>
      <c r="G154" s="1">
        <v>21912.096774193546</v>
      </c>
    </row>
    <row r="155" spans="2:7" ht="12.75">
      <c r="B155" s="23"/>
      <c r="C155" s="18" t="s">
        <v>607</v>
      </c>
      <c r="D155" s="13" t="s">
        <v>608</v>
      </c>
      <c r="F155" s="35">
        <v>6.451612903225806</v>
      </c>
      <c r="G155" s="1">
        <v>43824.19354838709</v>
      </c>
    </row>
    <row r="156" spans="2:7" ht="12.75">
      <c r="B156" s="23"/>
      <c r="C156" s="18" t="s">
        <v>601</v>
      </c>
      <c r="D156" s="13" t="s">
        <v>602</v>
      </c>
      <c r="F156" s="35">
        <v>1.6129032258064515</v>
      </c>
      <c r="G156" s="1">
        <v>10956.048387096773</v>
      </c>
    </row>
    <row r="157" spans="2:7" ht="12.75">
      <c r="B157" s="23"/>
      <c r="C157" s="18" t="s">
        <v>609</v>
      </c>
      <c r="D157" s="13" t="s">
        <v>610</v>
      </c>
      <c r="F157" s="35">
        <v>38.70967741935484</v>
      </c>
      <c r="G157" s="1">
        <v>262945.1612903226</v>
      </c>
    </row>
    <row r="158" spans="2:7" ht="12.75">
      <c r="B158" s="23"/>
      <c r="C158" s="18" t="s">
        <v>611</v>
      </c>
      <c r="D158" s="13" t="s">
        <v>612</v>
      </c>
      <c r="F158" s="35">
        <v>15.053763440860216</v>
      </c>
      <c r="G158" s="1">
        <v>102256.45161290324</v>
      </c>
    </row>
    <row r="159" spans="2:7" ht="12.75">
      <c r="B159" s="23"/>
      <c r="C159" s="18" t="s">
        <v>558</v>
      </c>
      <c r="D159" s="13" t="s">
        <v>559</v>
      </c>
      <c r="F159" s="35">
        <v>4.301075268817204</v>
      </c>
      <c r="G159" s="1">
        <v>29216.12903225806</v>
      </c>
    </row>
    <row r="160" spans="2:7" ht="12.75">
      <c r="B160" s="23"/>
      <c r="C160" s="15">
        <v>482</v>
      </c>
      <c r="D160" s="13" t="s">
        <v>613</v>
      </c>
      <c r="F160" s="35">
        <v>2.6881720430107525</v>
      </c>
      <c r="G160" s="1">
        <v>18260.08064516129</v>
      </c>
    </row>
    <row r="161" spans="1:5" ht="12.75">
      <c r="A161" s="31" t="s">
        <v>448</v>
      </c>
      <c r="B161" s="21" t="s">
        <v>615</v>
      </c>
      <c r="E161" s="27">
        <v>281789</v>
      </c>
    </row>
    <row r="162" spans="2:8" ht="12.75">
      <c r="B162" s="23"/>
      <c r="C162" s="18" t="s">
        <v>614</v>
      </c>
      <c r="D162" s="15" t="s">
        <v>615</v>
      </c>
      <c r="F162" s="35">
        <v>100</v>
      </c>
      <c r="G162" s="1">
        <v>281789</v>
      </c>
      <c r="H162" s="16">
        <v>1</v>
      </c>
    </row>
    <row r="163" spans="1:5" ht="12.75">
      <c r="A163" s="31" t="s">
        <v>449</v>
      </c>
      <c r="B163" s="21" t="s">
        <v>52</v>
      </c>
      <c r="C163" s="18"/>
      <c r="D163" s="15"/>
      <c r="E163" s="27">
        <v>513625</v>
      </c>
    </row>
    <row r="164" spans="2:7" ht="12.75">
      <c r="B164" s="23"/>
      <c r="C164" s="18" t="s">
        <v>504</v>
      </c>
      <c r="D164" s="13" t="s">
        <v>505</v>
      </c>
      <c r="F164" s="35">
        <v>6.214689265536723</v>
      </c>
      <c r="G164" s="1">
        <v>31920.197740112995</v>
      </c>
    </row>
    <row r="165" spans="2:8" ht="12.75">
      <c r="B165" s="23"/>
      <c r="C165" s="18" t="s">
        <v>524</v>
      </c>
      <c r="D165" s="13" t="s">
        <v>525</v>
      </c>
      <c r="F165" s="35">
        <v>92.090395480226</v>
      </c>
      <c r="G165" s="1">
        <v>472999.29378531076</v>
      </c>
      <c r="H165" s="16">
        <v>3</v>
      </c>
    </row>
    <row r="166" spans="2:7" ht="12.75">
      <c r="B166" s="23"/>
      <c r="C166" s="18" t="s">
        <v>543</v>
      </c>
      <c r="D166" s="13" t="s">
        <v>544</v>
      </c>
      <c r="F166" s="35">
        <v>1.1299435028248588</v>
      </c>
      <c r="G166" s="1">
        <v>5803.672316384181</v>
      </c>
    </row>
    <row r="167" spans="2:7" ht="12.75">
      <c r="B167" s="23"/>
      <c r="C167" s="15">
        <v>211</v>
      </c>
      <c r="D167" s="13" t="s">
        <v>535</v>
      </c>
      <c r="F167" s="35">
        <v>0.5649717514124294</v>
      </c>
      <c r="G167" s="1">
        <v>2901.8361581920904</v>
      </c>
    </row>
    <row r="168" spans="1:5" ht="12.75">
      <c r="A168" s="31" t="s">
        <v>450</v>
      </c>
      <c r="B168" s="21" t="s">
        <v>617</v>
      </c>
      <c r="E168" s="27">
        <v>17298</v>
      </c>
    </row>
    <row r="169" spans="2:8" ht="12.75">
      <c r="B169" s="23"/>
      <c r="C169" s="18" t="s">
        <v>616</v>
      </c>
      <c r="D169" s="13" t="s">
        <v>617</v>
      </c>
      <c r="F169" s="35">
        <v>90.74074074074075</v>
      </c>
      <c r="G169" s="1">
        <v>15696.333333333336</v>
      </c>
      <c r="H169" s="16">
        <v>3</v>
      </c>
    </row>
    <row r="170" spans="2:7" ht="12.75">
      <c r="B170" s="23"/>
      <c r="C170" s="15">
        <v>485</v>
      </c>
      <c r="D170" s="13" t="s">
        <v>618</v>
      </c>
      <c r="F170" s="35">
        <v>9.25925925925926</v>
      </c>
      <c r="G170" s="1">
        <v>1601.6666666666665</v>
      </c>
    </row>
    <row r="171" spans="1:5" ht="12.75">
      <c r="A171" s="31" t="s">
        <v>451</v>
      </c>
      <c r="B171" s="21" t="s">
        <v>53</v>
      </c>
      <c r="E171" s="27">
        <v>228399</v>
      </c>
    </row>
    <row r="172" spans="2:7" ht="12.75">
      <c r="B172" s="23"/>
      <c r="C172" s="18" t="s">
        <v>619</v>
      </c>
      <c r="D172" s="13" t="s">
        <v>620</v>
      </c>
      <c r="F172" s="35">
        <v>87.57396449704142</v>
      </c>
      <c r="G172" s="1">
        <v>200018.05917159762</v>
      </c>
    </row>
    <row r="173" spans="2:7" ht="12.75">
      <c r="B173" s="23"/>
      <c r="C173" s="18" t="s">
        <v>621</v>
      </c>
      <c r="D173" s="13" t="s">
        <v>622</v>
      </c>
      <c r="F173" s="35">
        <v>10.650887573964496</v>
      </c>
      <c r="G173" s="1">
        <v>24326.520710059172</v>
      </c>
    </row>
    <row r="174" spans="2:7" ht="12.75">
      <c r="B174" s="23"/>
      <c r="C174" s="15">
        <v>485</v>
      </c>
      <c r="D174" s="13" t="s">
        <v>618</v>
      </c>
      <c r="F174" s="35">
        <v>1.7751479289940828</v>
      </c>
      <c r="G174" s="1">
        <v>4054.420118343195</v>
      </c>
    </row>
    <row r="175" spans="1:5" ht="12.75">
      <c r="A175" s="31" t="s">
        <v>567</v>
      </c>
      <c r="B175" s="21" t="s">
        <v>54</v>
      </c>
      <c r="E175" s="27">
        <v>246967</v>
      </c>
    </row>
    <row r="176" spans="2:7" ht="12.75">
      <c r="B176" s="23"/>
      <c r="C176" s="18" t="s">
        <v>506</v>
      </c>
      <c r="D176" s="13" t="s">
        <v>507</v>
      </c>
      <c r="F176" s="35">
        <v>2.73224043715847</v>
      </c>
      <c r="G176" s="1">
        <v>6747.732240437159</v>
      </c>
    </row>
    <row r="177" spans="2:7" ht="12.75">
      <c r="B177" s="23"/>
      <c r="C177" s="18" t="s">
        <v>616</v>
      </c>
      <c r="D177" s="13" t="s">
        <v>617</v>
      </c>
      <c r="F177" s="35">
        <v>4.918032786885246</v>
      </c>
      <c r="G177" s="1">
        <v>12145.918032786885</v>
      </c>
    </row>
    <row r="178" spans="2:7" ht="12.75">
      <c r="B178" s="23"/>
      <c r="C178" s="18" t="s">
        <v>619</v>
      </c>
      <c r="D178" s="13" t="s">
        <v>620</v>
      </c>
      <c r="F178" s="35">
        <v>7.6502732240437155</v>
      </c>
      <c r="G178" s="1">
        <v>18893.650273224044</v>
      </c>
    </row>
    <row r="179" spans="2:7" ht="12.75">
      <c r="B179" s="23"/>
      <c r="C179" s="18" t="s">
        <v>621</v>
      </c>
      <c r="D179" s="13" t="s">
        <v>622</v>
      </c>
      <c r="F179" s="35">
        <v>84.69945355191257</v>
      </c>
      <c r="G179" s="1">
        <v>209179.69945355193</v>
      </c>
    </row>
    <row r="180" spans="1:5" ht="12.75">
      <c r="A180" s="31" t="s">
        <v>556</v>
      </c>
      <c r="B180" s="21" t="s">
        <v>55</v>
      </c>
      <c r="E180" s="27">
        <v>36492</v>
      </c>
    </row>
    <row r="181" spans="2:7" ht="12.75">
      <c r="B181" s="23"/>
      <c r="C181" s="18" t="s">
        <v>520</v>
      </c>
      <c r="D181" s="13" t="s">
        <v>521</v>
      </c>
      <c r="F181" s="35">
        <v>6.024096385542169</v>
      </c>
      <c r="G181" s="1">
        <v>2198.3132530120483</v>
      </c>
    </row>
    <row r="182" spans="2:7" ht="12.75">
      <c r="B182" s="23"/>
      <c r="C182" s="18" t="s">
        <v>581</v>
      </c>
      <c r="D182" s="13" t="s">
        <v>582</v>
      </c>
      <c r="F182" s="35">
        <v>86.74698795180723</v>
      </c>
      <c r="G182" s="1">
        <v>31655.710843373497</v>
      </c>
    </row>
    <row r="183" spans="2:7" ht="12.75">
      <c r="B183" s="23"/>
      <c r="C183" s="18" t="s">
        <v>524</v>
      </c>
      <c r="D183" s="13" t="s">
        <v>525</v>
      </c>
      <c r="F183" s="35">
        <v>2.4096385542168677</v>
      </c>
      <c r="G183" s="1">
        <v>879.3253012048194</v>
      </c>
    </row>
    <row r="184" spans="2:7" ht="12.75">
      <c r="B184" s="23"/>
      <c r="C184" s="18" t="s">
        <v>543</v>
      </c>
      <c r="D184" s="13" t="s">
        <v>544</v>
      </c>
      <c r="F184" s="35">
        <v>4.819277108433735</v>
      </c>
      <c r="G184" s="1">
        <v>1758.6506024096389</v>
      </c>
    </row>
    <row r="185" spans="1:5" ht="12.75">
      <c r="A185" s="31" t="s">
        <v>560</v>
      </c>
      <c r="B185" s="21" t="s">
        <v>56</v>
      </c>
      <c r="E185" s="27">
        <v>64284</v>
      </c>
    </row>
    <row r="186" spans="2:8" ht="12.75">
      <c r="B186" s="23"/>
      <c r="C186" s="15">
        <v>666</v>
      </c>
      <c r="D186" s="13" t="s">
        <v>623</v>
      </c>
      <c r="F186" s="35">
        <v>100</v>
      </c>
      <c r="G186" s="1">
        <v>64284</v>
      </c>
      <c r="H186" s="16">
        <v>1</v>
      </c>
    </row>
    <row r="187" spans="1:5" ht="12.75">
      <c r="A187" s="31" t="s">
        <v>516</v>
      </c>
      <c r="B187" s="21" t="s">
        <v>57</v>
      </c>
      <c r="C187" s="15"/>
      <c r="D187" s="13"/>
      <c r="E187" s="27">
        <v>161277</v>
      </c>
    </row>
    <row r="188" spans="2:7" ht="12.75">
      <c r="B188" s="23"/>
      <c r="C188" s="18" t="s">
        <v>541</v>
      </c>
      <c r="D188" s="13" t="s">
        <v>542</v>
      </c>
      <c r="F188" s="35">
        <v>21.84873949579832</v>
      </c>
      <c r="G188" s="1">
        <v>35236.99159663866</v>
      </c>
    </row>
    <row r="189" spans="2:7" ht="12.75">
      <c r="B189" s="23"/>
      <c r="C189" s="18" t="s">
        <v>599</v>
      </c>
      <c r="D189" s="13" t="s">
        <v>600</v>
      </c>
      <c r="F189" s="35">
        <v>1.2605042016806722</v>
      </c>
      <c r="G189" s="1">
        <v>2032.9033613445376</v>
      </c>
    </row>
    <row r="190" spans="2:7" ht="12.75">
      <c r="B190" s="23"/>
      <c r="C190" s="18" t="s">
        <v>530</v>
      </c>
      <c r="D190" s="13" t="s">
        <v>531</v>
      </c>
      <c r="F190" s="35">
        <v>7.563025210084033</v>
      </c>
      <c r="G190" s="1">
        <v>12197.420168067227</v>
      </c>
    </row>
    <row r="191" spans="2:7" ht="12.75">
      <c r="B191" s="23"/>
      <c r="C191" s="15">
        <v>102</v>
      </c>
      <c r="D191" s="13" t="s">
        <v>624</v>
      </c>
      <c r="F191" s="35">
        <v>1.2605042016806722</v>
      </c>
      <c r="G191" s="1">
        <v>2032.9033613445376</v>
      </c>
    </row>
    <row r="192" spans="2:7" ht="12.75">
      <c r="B192" s="23"/>
      <c r="C192" s="15">
        <v>202</v>
      </c>
      <c r="D192" s="13" t="s">
        <v>534</v>
      </c>
      <c r="F192" s="35">
        <v>0.42016806722689076</v>
      </c>
      <c r="G192" s="1">
        <v>677.6344537815125</v>
      </c>
    </row>
    <row r="193" spans="2:7" ht="12.75">
      <c r="B193" s="23"/>
      <c r="C193" s="15">
        <v>354</v>
      </c>
      <c r="D193" s="13" t="s">
        <v>537</v>
      </c>
      <c r="F193" s="35">
        <v>13.445378151260504</v>
      </c>
      <c r="G193" s="1">
        <v>21684.3025210084</v>
      </c>
    </row>
    <row r="194" spans="2:7" ht="12.75">
      <c r="B194" s="23"/>
      <c r="C194" s="15">
        <v>382</v>
      </c>
      <c r="D194" s="13" t="s">
        <v>538</v>
      </c>
      <c r="F194" s="35">
        <v>2.100840336134454</v>
      </c>
      <c r="G194" s="1">
        <v>3388.1722689075636</v>
      </c>
    </row>
    <row r="195" spans="2:7" ht="12.75">
      <c r="B195" s="23"/>
      <c r="C195" s="15">
        <v>390</v>
      </c>
      <c r="D195" s="13" t="s">
        <v>626</v>
      </c>
      <c r="F195" s="35">
        <v>0.42016806722689076</v>
      </c>
      <c r="G195" s="1">
        <v>677.6344537815125</v>
      </c>
    </row>
    <row r="196" spans="2:7" ht="12.75">
      <c r="B196" s="23"/>
      <c r="C196" s="15">
        <v>391</v>
      </c>
      <c r="D196" s="13" t="s">
        <v>627</v>
      </c>
      <c r="F196" s="35">
        <v>10.084033613445378</v>
      </c>
      <c r="G196" s="1">
        <v>16263.226890756301</v>
      </c>
    </row>
    <row r="197" spans="2:7" ht="12.75">
      <c r="B197" s="23"/>
      <c r="C197" s="15">
        <v>601</v>
      </c>
      <c r="D197" s="13" t="s">
        <v>628</v>
      </c>
      <c r="F197" s="35">
        <v>24.369747899159663</v>
      </c>
      <c r="G197" s="1">
        <v>39302.79831932773</v>
      </c>
    </row>
    <row r="198" spans="2:7" ht="12.75">
      <c r="B198" s="23"/>
      <c r="C198" s="15">
        <v>604</v>
      </c>
      <c r="D198" s="13" t="s">
        <v>629</v>
      </c>
      <c r="F198" s="35">
        <v>0.8403361344537815</v>
      </c>
      <c r="G198" s="1">
        <v>1355.268907563025</v>
      </c>
    </row>
    <row r="199" spans="2:7" ht="12.75">
      <c r="B199" s="23"/>
      <c r="C199" s="15">
        <v>666</v>
      </c>
      <c r="D199" s="13" t="s">
        <v>623</v>
      </c>
      <c r="F199" s="35">
        <v>9.663865546218487</v>
      </c>
      <c r="G199" s="1">
        <v>15585.59243697479</v>
      </c>
    </row>
    <row r="200" spans="2:7" ht="12.75">
      <c r="B200" s="23"/>
      <c r="C200" s="15">
        <v>874</v>
      </c>
      <c r="D200" s="13" t="s">
        <v>630</v>
      </c>
      <c r="F200" s="35">
        <v>3.361344537815126</v>
      </c>
      <c r="G200" s="1">
        <v>5421.0756302521</v>
      </c>
    </row>
    <row r="201" spans="2:7" ht="12.75">
      <c r="B201" s="23"/>
      <c r="C201" s="15">
        <v>941</v>
      </c>
      <c r="D201" s="13" t="s">
        <v>631</v>
      </c>
      <c r="F201" s="35">
        <v>3.361344537815126</v>
      </c>
      <c r="G201" s="1">
        <v>5421.0756302521</v>
      </c>
    </row>
    <row r="202" spans="1:5" ht="12.75">
      <c r="A202" s="31" t="s">
        <v>452</v>
      </c>
      <c r="B202" s="21" t="s">
        <v>58</v>
      </c>
      <c r="E202" s="27">
        <v>368073</v>
      </c>
    </row>
    <row r="203" spans="2:7" ht="12.75">
      <c r="B203" s="23"/>
      <c r="C203" s="18" t="s">
        <v>583</v>
      </c>
      <c r="D203" s="13" t="s">
        <v>584</v>
      </c>
      <c r="F203" s="35">
        <v>21.58273381294964</v>
      </c>
      <c r="G203" s="1">
        <v>79440.21582733814</v>
      </c>
    </row>
    <row r="204" spans="2:7" ht="12.75">
      <c r="B204" s="23"/>
      <c r="C204" s="18" t="s">
        <v>569</v>
      </c>
      <c r="D204" s="13" t="s">
        <v>570</v>
      </c>
      <c r="F204" s="35">
        <v>0.7194244604316546</v>
      </c>
      <c r="G204" s="1">
        <v>2648.0071942446043</v>
      </c>
    </row>
    <row r="205" spans="2:7" ht="12.75">
      <c r="B205" s="23"/>
      <c r="C205" s="18" t="s">
        <v>543</v>
      </c>
      <c r="D205" s="13" t="s">
        <v>544</v>
      </c>
      <c r="F205" s="35">
        <v>45.32374100719424</v>
      </c>
      <c r="G205" s="1">
        <v>166824.45323741008</v>
      </c>
    </row>
    <row r="206" spans="2:7" ht="12.75">
      <c r="B206" s="23"/>
      <c r="C206" s="15">
        <v>500</v>
      </c>
      <c r="D206" s="13" t="s">
        <v>593</v>
      </c>
      <c r="F206" s="35">
        <v>6.474820143884892</v>
      </c>
      <c r="G206" s="1">
        <v>23832.06474820144</v>
      </c>
    </row>
    <row r="207" spans="2:7" ht="12.75">
      <c r="B207" s="23"/>
      <c r="C207" s="15">
        <v>570</v>
      </c>
      <c r="D207" s="13" t="s">
        <v>562</v>
      </c>
      <c r="F207" s="35">
        <v>25.899280575539567</v>
      </c>
      <c r="G207" s="1">
        <v>95328.25899280576</v>
      </c>
    </row>
    <row r="208" spans="1:5" ht="12.75">
      <c r="A208" s="31" t="s">
        <v>494</v>
      </c>
      <c r="B208" s="21" t="s">
        <v>59</v>
      </c>
      <c r="E208" s="27">
        <v>156874</v>
      </c>
    </row>
    <row r="209" spans="2:8" ht="12.75">
      <c r="B209" s="23"/>
      <c r="C209" s="15">
        <v>130</v>
      </c>
      <c r="D209" s="13" t="s">
        <v>632</v>
      </c>
      <c r="F209" s="35">
        <v>100</v>
      </c>
      <c r="G209" s="1">
        <v>156874</v>
      </c>
      <c r="H209" s="16">
        <v>1</v>
      </c>
    </row>
    <row r="210" spans="1:5" ht="12.75">
      <c r="A210" s="31" t="s">
        <v>453</v>
      </c>
      <c r="B210" s="21" t="s">
        <v>633</v>
      </c>
      <c r="C210" s="15"/>
      <c r="D210" s="13"/>
      <c r="E210" s="27">
        <v>143434</v>
      </c>
    </row>
    <row r="211" spans="2:8" ht="12.75">
      <c r="B211" s="23"/>
      <c r="C211" s="15">
        <v>132</v>
      </c>
      <c r="D211" s="13" t="s">
        <v>633</v>
      </c>
      <c r="F211" s="35">
        <v>100</v>
      </c>
      <c r="G211" s="1">
        <v>143434</v>
      </c>
      <c r="H211" s="16">
        <v>1</v>
      </c>
    </row>
    <row r="212" spans="1:5" ht="12.75">
      <c r="A212" s="31" t="s">
        <v>454</v>
      </c>
      <c r="B212" s="21" t="s">
        <v>457</v>
      </c>
      <c r="C212" s="15"/>
      <c r="D212" s="13"/>
      <c r="E212" s="27">
        <v>19230</v>
      </c>
    </row>
    <row r="213" spans="2:8" ht="12.75">
      <c r="B213" s="23"/>
      <c r="C213" s="15">
        <v>145</v>
      </c>
      <c r="D213" s="13" t="s">
        <v>634</v>
      </c>
      <c r="F213" s="35">
        <v>99.05660377358491</v>
      </c>
      <c r="G213" s="1">
        <v>19048.58490566038</v>
      </c>
      <c r="H213" s="16">
        <v>2</v>
      </c>
    </row>
    <row r="214" spans="2:7" ht="12.75">
      <c r="B214" s="23"/>
      <c r="C214" s="15">
        <v>306</v>
      </c>
      <c r="D214" s="13" t="s">
        <v>635</v>
      </c>
      <c r="F214" s="35">
        <v>0.9433962264150944</v>
      </c>
      <c r="G214" s="1">
        <v>181.41509433962264</v>
      </c>
    </row>
    <row r="215" spans="1:5" ht="12.75">
      <c r="A215" s="31" t="s">
        <v>455</v>
      </c>
      <c r="B215" s="21" t="s">
        <v>458</v>
      </c>
      <c r="E215" s="27">
        <v>6478</v>
      </c>
    </row>
    <row r="216" spans="2:7" ht="12.75">
      <c r="B216" s="23"/>
      <c r="C216" s="18" t="s">
        <v>524</v>
      </c>
      <c r="D216" s="13" t="s">
        <v>525</v>
      </c>
      <c r="F216" s="35">
        <v>2.7777777777777777</v>
      </c>
      <c r="G216" s="1">
        <v>179.94444444444446</v>
      </c>
    </row>
    <row r="217" spans="2:8" ht="12.75">
      <c r="B217" s="23"/>
      <c r="C217" s="15">
        <v>150</v>
      </c>
      <c r="D217" s="13" t="s">
        <v>636</v>
      </c>
      <c r="F217" s="35">
        <v>97.22222222222223</v>
      </c>
      <c r="G217" s="1">
        <v>6298.055555555557</v>
      </c>
      <c r="H217" s="16">
        <v>2</v>
      </c>
    </row>
    <row r="218" spans="1:5" ht="12.75">
      <c r="A218" s="31" t="s">
        <v>456</v>
      </c>
      <c r="B218" s="21" t="s">
        <v>638</v>
      </c>
      <c r="E218" s="27">
        <v>24565</v>
      </c>
    </row>
    <row r="219" spans="2:7" ht="12.75">
      <c r="B219" s="23"/>
      <c r="C219" s="18" t="s">
        <v>514</v>
      </c>
      <c r="D219" s="13" t="s">
        <v>515</v>
      </c>
      <c r="F219" s="35">
        <v>0.9900990099009901</v>
      </c>
      <c r="G219" s="1">
        <v>243.21782178217822</v>
      </c>
    </row>
    <row r="220" spans="2:7" ht="12.75">
      <c r="B220" s="23"/>
      <c r="C220" s="15">
        <v>143</v>
      </c>
      <c r="D220" s="13" t="s">
        <v>637</v>
      </c>
      <c r="F220" s="35">
        <v>0.9900990099009901</v>
      </c>
      <c r="G220" s="1">
        <v>243.21782178217822</v>
      </c>
    </row>
    <row r="221" spans="2:8" ht="12.75">
      <c r="B221" s="23"/>
      <c r="C221" s="15">
        <v>152</v>
      </c>
      <c r="D221" s="13" t="s">
        <v>638</v>
      </c>
      <c r="F221" s="35">
        <v>94.05940594059406</v>
      </c>
      <c r="G221" s="1">
        <v>23105.693069306933</v>
      </c>
      <c r="H221" s="16">
        <v>3</v>
      </c>
    </row>
    <row r="222" spans="2:7" ht="12.75">
      <c r="B222" s="23"/>
      <c r="C222" s="15">
        <v>193</v>
      </c>
      <c r="D222" s="13" t="s">
        <v>639</v>
      </c>
      <c r="F222" s="35">
        <v>3.9603960396039604</v>
      </c>
      <c r="G222" s="1">
        <v>972.8712871287129</v>
      </c>
    </row>
    <row r="223" spans="1:5" ht="12.75">
      <c r="A223" s="30" t="s">
        <v>459</v>
      </c>
      <c r="B223" s="23" t="s">
        <v>640</v>
      </c>
      <c r="E223" s="27">
        <v>64320</v>
      </c>
    </row>
    <row r="224" spans="2:7" ht="12.75">
      <c r="B224" s="23"/>
      <c r="C224" s="18" t="s">
        <v>514</v>
      </c>
      <c r="D224" s="13" t="s">
        <v>515</v>
      </c>
      <c r="F224" s="35">
        <v>1.4598540145985401</v>
      </c>
      <c r="G224" s="1">
        <v>938.9781021897811</v>
      </c>
    </row>
    <row r="225" spans="2:8" ht="12.75">
      <c r="B225" s="23"/>
      <c r="C225" s="15">
        <v>135</v>
      </c>
      <c r="D225" s="13" t="s">
        <v>640</v>
      </c>
      <c r="F225" s="35">
        <v>95.62043795620438</v>
      </c>
      <c r="G225" s="1">
        <v>61503.06569343066</v>
      </c>
      <c r="H225" s="16">
        <v>2</v>
      </c>
    </row>
    <row r="226" spans="2:7" ht="12.75">
      <c r="B226" s="23"/>
      <c r="C226" s="15">
        <v>145</v>
      </c>
      <c r="D226" s="13" t="s">
        <v>634</v>
      </c>
      <c r="F226" s="35">
        <v>2.9197080291970803</v>
      </c>
      <c r="G226" s="1">
        <v>1877.9562043795622</v>
      </c>
    </row>
    <row r="227" spans="1:5" ht="12.75">
      <c r="A227" s="30" t="s">
        <v>460</v>
      </c>
      <c r="B227" s="23" t="s">
        <v>642</v>
      </c>
      <c r="E227" s="27">
        <v>10801</v>
      </c>
    </row>
    <row r="228" spans="2:7" ht="12.75">
      <c r="B228" s="23"/>
      <c r="C228" s="15">
        <v>142</v>
      </c>
      <c r="D228" s="13" t="s">
        <v>641</v>
      </c>
      <c r="F228" s="35">
        <v>1.8018018018018018</v>
      </c>
      <c r="G228" s="1">
        <v>194.61261261261262</v>
      </c>
    </row>
    <row r="229" spans="2:8" ht="12.75">
      <c r="B229" s="23"/>
      <c r="C229" s="15">
        <v>151</v>
      </c>
      <c r="D229" s="13" t="s">
        <v>642</v>
      </c>
      <c r="F229" s="35">
        <v>98.1981981981982</v>
      </c>
      <c r="G229" s="1">
        <v>10606.387387387387</v>
      </c>
      <c r="H229" s="16">
        <v>2</v>
      </c>
    </row>
    <row r="230" spans="1:5" ht="12.75">
      <c r="A230" s="30" t="s">
        <v>621</v>
      </c>
      <c r="B230" s="23" t="s">
        <v>643</v>
      </c>
      <c r="E230" s="27">
        <v>252808</v>
      </c>
    </row>
    <row r="231" spans="2:7" ht="12.75">
      <c r="B231" s="23"/>
      <c r="C231" s="18" t="s">
        <v>514</v>
      </c>
      <c r="D231" s="13" t="s">
        <v>515</v>
      </c>
      <c r="F231" s="35">
        <v>0.7633587786259542</v>
      </c>
      <c r="G231" s="1">
        <v>1929.8320610687024</v>
      </c>
    </row>
    <row r="232" spans="2:8" ht="12.75">
      <c r="B232" s="23"/>
      <c r="C232" s="15">
        <v>136</v>
      </c>
      <c r="D232" s="13" t="s">
        <v>643</v>
      </c>
      <c r="F232" s="35">
        <v>96.18320610687023</v>
      </c>
      <c r="G232" s="1">
        <v>243158.83969465652</v>
      </c>
      <c r="H232" s="16">
        <v>2</v>
      </c>
    </row>
    <row r="233" spans="2:7" ht="12.75">
      <c r="B233" s="23"/>
      <c r="C233" s="15">
        <v>142</v>
      </c>
      <c r="D233" s="13" t="s">
        <v>641</v>
      </c>
      <c r="F233" s="35">
        <v>3.053435114503817</v>
      </c>
      <c r="G233" s="1">
        <v>7719.32824427481</v>
      </c>
    </row>
    <row r="234" spans="1:5" ht="12.75">
      <c r="A234" s="30" t="s">
        <v>522</v>
      </c>
      <c r="B234" s="23" t="s">
        <v>644</v>
      </c>
      <c r="E234" s="27">
        <v>2148</v>
      </c>
    </row>
    <row r="235" spans="2:8" ht="12.75">
      <c r="B235" s="23"/>
      <c r="C235" s="15">
        <v>133</v>
      </c>
      <c r="D235" s="13" t="s">
        <v>644</v>
      </c>
      <c r="F235" s="35">
        <v>100</v>
      </c>
      <c r="G235" s="1">
        <v>2148</v>
      </c>
      <c r="H235" s="16">
        <v>1</v>
      </c>
    </row>
    <row r="236" spans="1:5" ht="12.75">
      <c r="A236" s="30" t="s">
        <v>461</v>
      </c>
      <c r="B236" s="23" t="s">
        <v>647</v>
      </c>
      <c r="C236" s="15"/>
      <c r="D236" s="13"/>
      <c r="E236" s="27">
        <v>467023</v>
      </c>
    </row>
    <row r="237" spans="2:7" ht="12.75">
      <c r="B237" s="23"/>
      <c r="C237" s="18" t="s">
        <v>514</v>
      </c>
      <c r="D237" s="13" t="s">
        <v>515</v>
      </c>
      <c r="F237" s="35">
        <v>0.8771929824561403</v>
      </c>
      <c r="G237" s="1">
        <v>4096.69298245614</v>
      </c>
    </row>
    <row r="238" spans="2:7" ht="12.75">
      <c r="B238" s="23"/>
      <c r="C238" s="15">
        <v>102</v>
      </c>
      <c r="D238" s="13" t="s">
        <v>624</v>
      </c>
      <c r="F238" s="35">
        <v>20.614035087719298</v>
      </c>
      <c r="G238" s="1">
        <v>96272.2850877193</v>
      </c>
    </row>
    <row r="239" spans="2:7" ht="12.75">
      <c r="B239" s="23"/>
      <c r="C239" s="15">
        <v>111</v>
      </c>
      <c r="D239" s="13" t="s">
        <v>645</v>
      </c>
      <c r="F239" s="35">
        <v>0.8771929824561403</v>
      </c>
      <c r="G239" s="1">
        <v>4096.69298245614</v>
      </c>
    </row>
    <row r="240" spans="2:7" ht="12.75">
      <c r="B240" s="23"/>
      <c r="C240" s="15">
        <v>140</v>
      </c>
      <c r="D240" s="13" t="s">
        <v>646</v>
      </c>
      <c r="F240" s="35">
        <v>6.578947368421052</v>
      </c>
      <c r="G240" s="1">
        <v>30725.197368421053</v>
      </c>
    </row>
    <row r="241" spans="2:7" ht="12.75">
      <c r="B241" s="23"/>
      <c r="C241" s="15">
        <v>141</v>
      </c>
      <c r="D241" s="13" t="s">
        <v>647</v>
      </c>
      <c r="F241" s="35">
        <v>52.63157894736842</v>
      </c>
      <c r="G241" s="1">
        <v>245801.57894736843</v>
      </c>
    </row>
    <row r="242" spans="2:7" ht="12.75">
      <c r="B242" s="23"/>
      <c r="C242" s="15">
        <v>153</v>
      </c>
      <c r="D242" s="13" t="s">
        <v>648</v>
      </c>
      <c r="F242" s="35">
        <v>14.473684210526315</v>
      </c>
      <c r="G242" s="1">
        <v>67595.4342105263</v>
      </c>
    </row>
    <row r="243" spans="2:7" ht="12.75">
      <c r="B243" s="23"/>
      <c r="C243" s="15">
        <v>290</v>
      </c>
      <c r="D243" s="13" t="s">
        <v>649</v>
      </c>
      <c r="F243" s="35">
        <v>3.9473684210526314</v>
      </c>
      <c r="G243" s="1">
        <v>18435.118421052633</v>
      </c>
    </row>
    <row r="244" spans="1:5" ht="12.75">
      <c r="A244" s="30" t="s">
        <v>541</v>
      </c>
      <c r="B244" s="23" t="s">
        <v>462</v>
      </c>
      <c r="E244" s="27">
        <v>176333</v>
      </c>
    </row>
    <row r="245" spans="2:7" ht="12.75">
      <c r="B245" s="23"/>
      <c r="C245" s="18" t="s">
        <v>494</v>
      </c>
      <c r="D245" s="13" t="s">
        <v>495</v>
      </c>
      <c r="F245" s="35">
        <v>6.204379562043796</v>
      </c>
      <c r="G245" s="1">
        <v>10940.368613138686</v>
      </c>
    </row>
    <row r="246" spans="2:7" ht="12.75">
      <c r="B246" s="23"/>
      <c r="C246" s="15">
        <v>143</v>
      </c>
      <c r="D246" s="13" t="s">
        <v>637</v>
      </c>
      <c r="F246" s="35">
        <v>89.78102189781022</v>
      </c>
      <c r="G246" s="1">
        <v>158313.5693430657</v>
      </c>
    </row>
    <row r="247" spans="2:7" ht="12.75">
      <c r="B247" s="23"/>
      <c r="C247" s="15">
        <v>145</v>
      </c>
      <c r="D247" s="13" t="s">
        <v>634</v>
      </c>
      <c r="F247" s="35">
        <v>2.9197080291970803</v>
      </c>
      <c r="G247" s="1">
        <v>5148.408759124088</v>
      </c>
    </row>
    <row r="248" spans="2:7" ht="12.75">
      <c r="B248" s="23"/>
      <c r="C248" s="15">
        <v>354</v>
      </c>
      <c r="D248" s="13" t="s">
        <v>537</v>
      </c>
      <c r="F248" s="35">
        <v>1.094890510948905</v>
      </c>
      <c r="G248" s="1">
        <v>1930.6532846715327</v>
      </c>
    </row>
    <row r="249" spans="1:5" ht="12.75">
      <c r="A249" s="30" t="s">
        <v>463</v>
      </c>
      <c r="B249" s="23" t="s">
        <v>650</v>
      </c>
      <c r="E249" s="27">
        <v>185872</v>
      </c>
    </row>
    <row r="250" spans="2:7" ht="12.75">
      <c r="B250" s="23"/>
      <c r="C250" s="15">
        <v>140</v>
      </c>
      <c r="D250" s="13" t="s">
        <v>646</v>
      </c>
      <c r="F250" s="35">
        <v>0.4149377593360996</v>
      </c>
      <c r="G250" s="1">
        <v>771.2531120331951</v>
      </c>
    </row>
    <row r="251" spans="2:7" ht="12.75">
      <c r="B251" s="23"/>
      <c r="C251" s="15">
        <v>143</v>
      </c>
      <c r="D251" s="13" t="s">
        <v>637</v>
      </c>
      <c r="F251" s="35">
        <v>3.319502074688797</v>
      </c>
      <c r="G251" s="1">
        <v>6170.0248962655605</v>
      </c>
    </row>
    <row r="252" spans="2:8" ht="12.75">
      <c r="B252" s="23"/>
      <c r="C252" s="19">
        <v>146</v>
      </c>
      <c r="D252" s="13" t="s">
        <v>650</v>
      </c>
      <c r="F252" s="35">
        <v>96.2655601659751</v>
      </c>
      <c r="G252" s="1">
        <v>178930.72199170126</v>
      </c>
      <c r="H252" s="16">
        <v>2</v>
      </c>
    </row>
    <row r="253" spans="1:5" ht="12.75">
      <c r="A253" s="30" t="s">
        <v>464</v>
      </c>
      <c r="B253" s="23" t="s">
        <v>651</v>
      </c>
      <c r="E253" s="27">
        <v>13269</v>
      </c>
    </row>
    <row r="254" spans="2:7" ht="12.75">
      <c r="B254" s="23"/>
      <c r="C254" s="15">
        <v>144</v>
      </c>
      <c r="D254" s="13" t="s">
        <v>651</v>
      </c>
      <c r="F254" s="35">
        <v>89.01098901098901</v>
      </c>
      <c r="G254" s="1">
        <v>11810.868131868132</v>
      </c>
    </row>
    <row r="255" spans="2:7" ht="12.75">
      <c r="B255" s="23"/>
      <c r="C255" s="15">
        <v>933</v>
      </c>
      <c r="D255" s="13" t="s">
        <v>652</v>
      </c>
      <c r="F255" s="35">
        <v>10.989010989010989</v>
      </c>
      <c r="G255" s="1">
        <v>1458.1318681318683</v>
      </c>
    </row>
    <row r="256" spans="1:5" ht="12.75">
      <c r="A256" s="31" t="s">
        <v>465</v>
      </c>
      <c r="B256" s="21" t="s">
        <v>60</v>
      </c>
      <c r="E256" s="27">
        <v>341963</v>
      </c>
    </row>
    <row r="257" spans="2:7" ht="12.75">
      <c r="B257" s="23"/>
      <c r="C257" s="18" t="s">
        <v>514</v>
      </c>
      <c r="D257" s="13" t="s">
        <v>515</v>
      </c>
      <c r="F257" s="35">
        <v>3.067484662576687</v>
      </c>
      <c r="G257" s="1">
        <v>10489.662576687117</v>
      </c>
    </row>
    <row r="258" spans="2:7" ht="12.75">
      <c r="B258" s="23"/>
      <c r="C258" s="15">
        <v>134</v>
      </c>
      <c r="D258" s="13" t="s">
        <v>653</v>
      </c>
      <c r="F258" s="35">
        <v>1.8404907975460123</v>
      </c>
      <c r="G258" s="1">
        <v>6293.79754601227</v>
      </c>
    </row>
    <row r="259" spans="2:7" ht="12.75">
      <c r="B259" s="23"/>
      <c r="C259" s="15">
        <v>142</v>
      </c>
      <c r="D259" s="13" t="s">
        <v>641</v>
      </c>
      <c r="F259" s="35">
        <v>11.656441717791411</v>
      </c>
      <c r="G259" s="1">
        <v>39860.71779141104</v>
      </c>
    </row>
    <row r="260" spans="2:7" ht="12.75">
      <c r="B260" s="23"/>
      <c r="C260" s="15">
        <v>143</v>
      </c>
      <c r="D260" s="13" t="s">
        <v>637</v>
      </c>
      <c r="F260" s="35">
        <v>4.9079754601226995</v>
      </c>
      <c r="G260" s="1">
        <v>16783.460122699387</v>
      </c>
    </row>
    <row r="261" spans="2:7" ht="12.75">
      <c r="B261" s="23"/>
      <c r="C261" s="19">
        <v>146</v>
      </c>
      <c r="D261" s="13" t="s">
        <v>650</v>
      </c>
      <c r="F261" s="35">
        <v>4.294478527607362</v>
      </c>
      <c r="G261" s="1">
        <v>14685.527607361963</v>
      </c>
    </row>
    <row r="262" spans="2:7" ht="12.75">
      <c r="B262" s="23"/>
      <c r="C262" s="15">
        <v>153</v>
      </c>
      <c r="D262" s="13" t="s">
        <v>648</v>
      </c>
      <c r="F262" s="35">
        <v>74.23312883435582</v>
      </c>
      <c r="G262" s="1">
        <v>253849.8343558282</v>
      </c>
    </row>
    <row r="263" spans="1:5" ht="12.75">
      <c r="A263" s="31" t="s">
        <v>466</v>
      </c>
      <c r="B263" s="7" t="s">
        <v>61</v>
      </c>
      <c r="E263" s="27">
        <v>11405</v>
      </c>
    </row>
    <row r="264" spans="2:8" ht="12.75">
      <c r="B264" s="23"/>
      <c r="C264" s="15">
        <v>131</v>
      </c>
      <c r="D264" s="13" t="s">
        <v>587</v>
      </c>
      <c r="F264" s="35">
        <v>97.8021978021978</v>
      </c>
      <c r="G264" s="1">
        <v>11154.34065934066</v>
      </c>
      <c r="H264" s="16">
        <v>2</v>
      </c>
    </row>
    <row r="265" spans="2:7" ht="12.75">
      <c r="B265" s="23"/>
      <c r="C265" s="15">
        <v>155</v>
      </c>
      <c r="D265" s="13" t="s">
        <v>654</v>
      </c>
      <c r="F265" s="35">
        <v>2.197802197802198</v>
      </c>
      <c r="G265" s="1">
        <v>250.65934065934067</v>
      </c>
    </row>
    <row r="266" spans="1:5" ht="12.75">
      <c r="A266" s="31" t="s">
        <v>467</v>
      </c>
      <c r="B266" s="7" t="s">
        <v>62</v>
      </c>
      <c r="E266" s="27">
        <v>471290</v>
      </c>
    </row>
    <row r="267" spans="2:7" ht="12.75">
      <c r="B267" s="23"/>
      <c r="C267" s="18" t="s">
        <v>500</v>
      </c>
      <c r="D267" s="13" t="s">
        <v>501</v>
      </c>
      <c r="F267" s="35">
        <v>1.1904761904761905</v>
      </c>
      <c r="G267" s="1">
        <v>5610.595238095238</v>
      </c>
    </row>
    <row r="268" spans="2:7" ht="12.75">
      <c r="B268" s="23"/>
      <c r="C268" s="18" t="s">
        <v>614</v>
      </c>
      <c r="D268" s="15" t="s">
        <v>615</v>
      </c>
      <c r="F268" s="35">
        <v>0.5952380952380952</v>
      </c>
      <c r="G268" s="1">
        <v>2805.297619047619</v>
      </c>
    </row>
    <row r="269" spans="2:7" ht="12.75">
      <c r="B269" s="23"/>
      <c r="C269" s="15">
        <v>100</v>
      </c>
      <c r="D269" s="13" t="s">
        <v>655</v>
      </c>
      <c r="F269" s="35">
        <v>45.535714285714285</v>
      </c>
      <c r="G269" s="1">
        <v>214605.26785714284</v>
      </c>
    </row>
    <row r="270" spans="2:7" ht="12.75">
      <c r="B270" s="23"/>
      <c r="C270" s="15">
        <v>101</v>
      </c>
      <c r="D270" s="13" t="s">
        <v>585</v>
      </c>
      <c r="F270" s="35">
        <v>2.6785714285714284</v>
      </c>
      <c r="G270" s="1">
        <v>12623.839285714284</v>
      </c>
    </row>
    <row r="271" spans="2:7" ht="12.75">
      <c r="B271" s="23"/>
      <c r="C271" s="15">
        <v>102</v>
      </c>
      <c r="D271" s="13" t="s">
        <v>624</v>
      </c>
      <c r="F271" s="35">
        <v>30.952380952380953</v>
      </c>
      <c r="G271" s="1">
        <v>145875.47619047618</v>
      </c>
    </row>
    <row r="272" spans="2:7" ht="12.75">
      <c r="B272" s="23"/>
      <c r="C272" s="15">
        <v>104</v>
      </c>
      <c r="D272" s="13" t="s">
        <v>656</v>
      </c>
      <c r="F272" s="35">
        <v>6.5476190476190474</v>
      </c>
      <c r="G272" s="1">
        <v>30858.273809523813</v>
      </c>
    </row>
    <row r="273" spans="2:7" ht="12.75">
      <c r="B273" s="23"/>
      <c r="C273" s="15">
        <v>106</v>
      </c>
      <c r="D273" s="13" t="s">
        <v>657</v>
      </c>
      <c r="F273" s="35">
        <v>0.8928571428571429</v>
      </c>
      <c r="G273" s="1">
        <v>4207.946428571429</v>
      </c>
    </row>
    <row r="274" spans="2:7" ht="12.75">
      <c r="B274" s="23"/>
      <c r="C274" s="15">
        <v>110</v>
      </c>
      <c r="D274" s="13" t="s">
        <v>586</v>
      </c>
      <c r="F274" s="35">
        <v>3.5714285714285716</v>
      </c>
      <c r="G274" s="1">
        <v>16831.785714285717</v>
      </c>
    </row>
    <row r="275" spans="2:7" ht="12.75">
      <c r="B275" s="23"/>
      <c r="C275" s="15">
        <v>111</v>
      </c>
      <c r="D275" s="13" t="s">
        <v>645</v>
      </c>
      <c r="F275" s="35">
        <v>5.357142857142857</v>
      </c>
      <c r="G275" s="1">
        <v>25247.67857142857</v>
      </c>
    </row>
    <row r="276" spans="2:7" ht="12.75">
      <c r="B276" s="23"/>
      <c r="C276" s="15">
        <v>140</v>
      </c>
      <c r="D276" s="13" t="s">
        <v>646</v>
      </c>
      <c r="F276" s="35">
        <v>2.6785714285714284</v>
      </c>
      <c r="G276" s="1">
        <v>12623.839285714284</v>
      </c>
    </row>
    <row r="277" spans="1:5" ht="12.75">
      <c r="A277" s="31" t="s">
        <v>468</v>
      </c>
      <c r="B277" s="7" t="s">
        <v>63</v>
      </c>
      <c r="C277" s="18"/>
      <c r="D277" s="13"/>
      <c r="E277" s="27">
        <v>251818</v>
      </c>
    </row>
    <row r="278" spans="2:7" ht="12.75">
      <c r="B278" s="23"/>
      <c r="C278" s="18" t="s">
        <v>658</v>
      </c>
      <c r="D278" s="13" t="s">
        <v>659</v>
      </c>
      <c r="F278" s="35">
        <v>11.965811965811966</v>
      </c>
      <c r="G278" s="1">
        <v>30132.068376068375</v>
      </c>
    </row>
    <row r="279" spans="2:7" ht="12.75">
      <c r="B279" s="23"/>
      <c r="C279" s="15">
        <v>100</v>
      </c>
      <c r="D279" s="13" t="s">
        <v>655</v>
      </c>
      <c r="F279" s="35">
        <v>40.17094017094017</v>
      </c>
      <c r="G279" s="1">
        <v>101157.65811965812</v>
      </c>
    </row>
    <row r="280" spans="2:7" ht="12.75">
      <c r="B280" s="23"/>
      <c r="C280" s="15">
        <v>122</v>
      </c>
      <c r="D280" s="13" t="s">
        <v>532</v>
      </c>
      <c r="F280" s="35">
        <v>47.863247863247864</v>
      </c>
      <c r="G280" s="1">
        <v>120528.2735042735</v>
      </c>
    </row>
    <row r="281" spans="1:5" ht="12.75">
      <c r="A281" s="31" t="s">
        <v>469</v>
      </c>
      <c r="B281" s="7" t="s">
        <v>660</v>
      </c>
      <c r="E281" s="27">
        <v>18732</v>
      </c>
    </row>
    <row r="282" spans="2:8" ht="12.75">
      <c r="B282" s="23"/>
      <c r="C282" s="15">
        <v>120</v>
      </c>
      <c r="D282" s="13" t="s">
        <v>660</v>
      </c>
      <c r="F282" s="35">
        <v>100</v>
      </c>
      <c r="G282" s="1">
        <v>18732</v>
      </c>
      <c r="H282" s="16">
        <v>1</v>
      </c>
    </row>
    <row r="283" spans="1:5" ht="12.75">
      <c r="A283" s="31" t="s">
        <v>470</v>
      </c>
      <c r="B283" s="7" t="s">
        <v>661</v>
      </c>
      <c r="C283" s="15"/>
      <c r="D283" s="13"/>
      <c r="E283" s="27">
        <v>31852</v>
      </c>
    </row>
    <row r="284" spans="2:7" ht="12.75">
      <c r="B284" s="23"/>
      <c r="C284" s="15">
        <v>123</v>
      </c>
      <c r="D284" s="13" t="s">
        <v>661</v>
      </c>
      <c r="F284" s="35">
        <v>88.52459016393442</v>
      </c>
      <c r="G284" s="1">
        <v>28196.85245901639</v>
      </c>
    </row>
    <row r="285" spans="2:7" ht="12.75">
      <c r="B285" s="23"/>
      <c r="C285" s="15">
        <v>124</v>
      </c>
      <c r="D285" s="13" t="s">
        <v>662</v>
      </c>
      <c r="F285" s="35">
        <v>11.475409836065573</v>
      </c>
      <c r="G285" s="1">
        <v>3655.1475409836066</v>
      </c>
    </row>
    <row r="286" spans="1:5" ht="12.75">
      <c r="A286" s="31" t="s">
        <v>471</v>
      </c>
      <c r="B286" s="7" t="s">
        <v>64</v>
      </c>
      <c r="E286" s="27">
        <v>5815</v>
      </c>
    </row>
    <row r="287" spans="2:7" ht="12.75">
      <c r="B287" s="23"/>
      <c r="C287" s="15">
        <v>121</v>
      </c>
      <c r="D287" s="13" t="s">
        <v>663</v>
      </c>
      <c r="F287" s="35">
        <v>87.5</v>
      </c>
      <c r="G287" s="1">
        <v>5088.125</v>
      </c>
    </row>
    <row r="288" spans="2:7" ht="12.75">
      <c r="B288" s="23"/>
      <c r="C288" s="15">
        <v>124</v>
      </c>
      <c r="D288" s="13" t="s">
        <v>662</v>
      </c>
      <c r="F288" s="35">
        <v>8.552631578947368</v>
      </c>
      <c r="G288" s="1">
        <v>497.3355263157895</v>
      </c>
    </row>
    <row r="289" spans="2:7" ht="12.75">
      <c r="B289" s="23"/>
      <c r="C289" s="15">
        <v>132</v>
      </c>
      <c r="D289" s="13" t="s">
        <v>633</v>
      </c>
      <c r="F289" s="35">
        <v>3.289473684210526</v>
      </c>
      <c r="G289" s="1">
        <v>191.2828947368421</v>
      </c>
    </row>
    <row r="290" spans="2:7" ht="12.75">
      <c r="B290" s="23"/>
      <c r="C290" s="15">
        <v>153</v>
      </c>
      <c r="D290" s="13" t="s">
        <v>648</v>
      </c>
      <c r="F290" s="35">
        <v>0.6578947368421053</v>
      </c>
      <c r="G290" s="1">
        <v>38.256578947368425</v>
      </c>
    </row>
    <row r="291" spans="1:5" ht="12.75">
      <c r="A291" s="31" t="s">
        <v>472</v>
      </c>
      <c r="B291" s="7" t="s">
        <v>65</v>
      </c>
      <c r="E291" s="27">
        <v>27842</v>
      </c>
    </row>
    <row r="292" spans="2:7" ht="12.75">
      <c r="B292" s="23"/>
      <c r="C292" s="15">
        <v>165</v>
      </c>
      <c r="D292" s="13" t="s">
        <v>664</v>
      </c>
      <c r="F292" s="35">
        <v>1.5748031496062993</v>
      </c>
      <c r="G292" s="1">
        <v>438.45669291338584</v>
      </c>
    </row>
    <row r="293" spans="2:8" ht="12.75">
      <c r="B293" s="23"/>
      <c r="C293" s="15">
        <v>170</v>
      </c>
      <c r="D293" s="13" t="s">
        <v>665</v>
      </c>
      <c r="F293" s="35">
        <v>98.4251968503937</v>
      </c>
      <c r="G293" s="1">
        <v>27403.543307086617</v>
      </c>
      <c r="H293" s="16">
        <v>2</v>
      </c>
    </row>
    <row r="294" spans="1:5" ht="12.75">
      <c r="A294" s="31" t="s">
        <v>543</v>
      </c>
      <c r="B294" s="7" t="s">
        <v>66</v>
      </c>
      <c r="E294" s="27">
        <v>141255</v>
      </c>
    </row>
    <row r="295" spans="2:8" ht="12.75">
      <c r="B295" s="23"/>
      <c r="C295" s="15">
        <v>172</v>
      </c>
      <c r="D295" s="13" t="s">
        <v>666</v>
      </c>
      <c r="F295" s="35">
        <v>100</v>
      </c>
      <c r="G295" s="1">
        <v>141255</v>
      </c>
      <c r="H295" s="16">
        <v>1</v>
      </c>
    </row>
    <row r="296" spans="1:5" ht="12.75">
      <c r="A296" s="31" t="s">
        <v>473</v>
      </c>
      <c r="B296" s="7" t="s">
        <v>667</v>
      </c>
      <c r="C296" s="15"/>
      <c r="D296" s="13"/>
      <c r="E296" s="27">
        <v>8354</v>
      </c>
    </row>
    <row r="297" spans="2:8" ht="12.75">
      <c r="B297" s="23"/>
      <c r="C297" s="15">
        <v>171</v>
      </c>
      <c r="D297" s="13" t="s">
        <v>667</v>
      </c>
      <c r="F297" s="35">
        <v>100</v>
      </c>
      <c r="G297" s="1">
        <v>8354</v>
      </c>
      <c r="H297" s="16">
        <v>1</v>
      </c>
    </row>
    <row r="298" spans="1:5" ht="12.75">
      <c r="A298" s="31" t="s">
        <v>474</v>
      </c>
      <c r="B298" s="7" t="s">
        <v>67</v>
      </c>
      <c r="C298" s="15"/>
      <c r="D298" s="13"/>
      <c r="E298" s="27">
        <v>53129</v>
      </c>
    </row>
    <row r="299" spans="2:7" ht="12.75">
      <c r="B299" s="23"/>
      <c r="C299" s="15">
        <v>142</v>
      </c>
      <c r="D299" s="13" t="s">
        <v>641</v>
      </c>
      <c r="F299" s="35">
        <v>0.5813953488372093</v>
      </c>
      <c r="G299" s="1">
        <v>308.88953488372096</v>
      </c>
    </row>
    <row r="300" spans="2:8" ht="12.75">
      <c r="B300" s="23"/>
      <c r="C300" s="15">
        <v>174</v>
      </c>
      <c r="D300" s="13" t="s">
        <v>668</v>
      </c>
      <c r="F300" s="35">
        <v>99.4186046511628</v>
      </c>
      <c r="G300" s="1">
        <v>52820.110465116275</v>
      </c>
      <c r="H300" s="16">
        <v>2</v>
      </c>
    </row>
    <row r="301" spans="1:5" ht="12.75">
      <c r="A301" s="31" t="s">
        <v>475</v>
      </c>
      <c r="B301" s="7" t="s">
        <v>68</v>
      </c>
      <c r="E301" s="27">
        <v>18782</v>
      </c>
    </row>
    <row r="302" spans="2:7" ht="12.75">
      <c r="B302" s="23"/>
      <c r="C302" s="15">
        <v>164</v>
      </c>
      <c r="D302" s="13" t="s">
        <v>533</v>
      </c>
      <c r="F302" s="35">
        <v>1.4814814814814814</v>
      </c>
      <c r="G302" s="1">
        <v>278.2518518518518</v>
      </c>
    </row>
    <row r="303" spans="2:7" ht="12.75">
      <c r="B303" s="23"/>
      <c r="C303" s="15">
        <v>172</v>
      </c>
      <c r="D303" s="13" t="s">
        <v>666</v>
      </c>
      <c r="F303" s="35">
        <v>2.2222222222222223</v>
      </c>
      <c r="G303" s="1">
        <v>417.3777777777778</v>
      </c>
    </row>
    <row r="304" spans="2:7" ht="12.75">
      <c r="B304" s="23"/>
      <c r="C304" s="15">
        <v>174</v>
      </c>
      <c r="D304" s="13" t="s">
        <v>668</v>
      </c>
      <c r="F304" s="35">
        <v>71.85185185185185</v>
      </c>
      <c r="G304" s="1">
        <v>13495.214814814814</v>
      </c>
    </row>
    <row r="305" spans="2:7" ht="12.75">
      <c r="B305" s="23"/>
      <c r="C305" s="15">
        <v>176</v>
      </c>
      <c r="D305" s="13" t="s">
        <v>669</v>
      </c>
      <c r="F305" s="35">
        <v>16.296296296296298</v>
      </c>
      <c r="G305" s="1">
        <v>3060.770370370371</v>
      </c>
    </row>
    <row r="306" spans="2:7" ht="12.75">
      <c r="B306" s="23"/>
      <c r="C306" s="15">
        <v>186</v>
      </c>
      <c r="D306" s="13" t="s">
        <v>670</v>
      </c>
      <c r="F306" s="35">
        <v>3.7037037037037037</v>
      </c>
      <c r="G306" s="1">
        <v>695.6296296296297</v>
      </c>
    </row>
    <row r="307" spans="2:7" ht="12.75">
      <c r="B307" s="23"/>
      <c r="C307" s="15">
        <v>196</v>
      </c>
      <c r="D307" s="13" t="s">
        <v>671</v>
      </c>
      <c r="F307" s="35">
        <v>4.444444444444445</v>
      </c>
      <c r="G307" s="1">
        <v>834.7555555555556</v>
      </c>
    </row>
    <row r="308" spans="1:5" ht="12.75">
      <c r="A308" s="31" t="s">
        <v>476</v>
      </c>
      <c r="B308" s="7" t="s">
        <v>674</v>
      </c>
      <c r="E308" s="27">
        <v>34842</v>
      </c>
    </row>
    <row r="309" spans="2:7" ht="12.75">
      <c r="B309" s="23"/>
      <c r="C309" s="18" t="s">
        <v>672</v>
      </c>
      <c r="D309" s="13" t="s">
        <v>673</v>
      </c>
      <c r="F309" s="35">
        <v>2.7027027027027026</v>
      </c>
      <c r="G309" s="1">
        <v>941.6756756756756</v>
      </c>
    </row>
    <row r="310" spans="2:7" ht="12.75">
      <c r="B310" s="23"/>
      <c r="C310" s="15">
        <v>160</v>
      </c>
      <c r="D310" s="13" t="s">
        <v>674</v>
      </c>
      <c r="F310" s="35">
        <v>82.88288288288288</v>
      </c>
      <c r="G310" s="1">
        <v>28878.054054054053</v>
      </c>
    </row>
    <row r="311" spans="2:7" ht="12.75">
      <c r="B311" s="23"/>
      <c r="C311" s="15">
        <v>161</v>
      </c>
      <c r="D311" s="13" t="s">
        <v>675</v>
      </c>
      <c r="F311" s="35">
        <v>9.90990990990991</v>
      </c>
      <c r="G311" s="1">
        <v>3452.810810810811</v>
      </c>
    </row>
    <row r="312" spans="2:7" ht="12.75">
      <c r="B312" s="23"/>
      <c r="C312" s="15">
        <v>602</v>
      </c>
      <c r="D312" s="13" t="s">
        <v>676</v>
      </c>
      <c r="F312" s="35">
        <v>4.504504504504505</v>
      </c>
      <c r="G312" s="1">
        <v>1569.4594594594596</v>
      </c>
    </row>
    <row r="313" spans="1:5" ht="12.75">
      <c r="A313" s="31" t="s">
        <v>477</v>
      </c>
      <c r="B313" s="7" t="s">
        <v>69</v>
      </c>
      <c r="E313" s="27">
        <v>62137</v>
      </c>
    </row>
    <row r="314" spans="2:7" ht="12.75">
      <c r="B314" s="23"/>
      <c r="C314" s="15">
        <v>160</v>
      </c>
      <c r="D314" s="13" t="s">
        <v>674</v>
      </c>
      <c r="F314" s="35">
        <v>0.6060606060606061</v>
      </c>
      <c r="G314" s="1">
        <v>376.5878787878788</v>
      </c>
    </row>
    <row r="315" spans="2:8" ht="12.75">
      <c r="B315" s="23"/>
      <c r="C315" s="15">
        <v>161</v>
      </c>
      <c r="D315" s="13" t="s">
        <v>675</v>
      </c>
      <c r="F315" s="35">
        <v>92.72727272727273</v>
      </c>
      <c r="G315" s="1">
        <v>57617.94545454546</v>
      </c>
      <c r="H315" s="16">
        <v>3</v>
      </c>
    </row>
    <row r="316" spans="2:7" ht="12.75">
      <c r="B316" s="23"/>
      <c r="C316" s="15">
        <v>165</v>
      </c>
      <c r="D316" s="13" t="s">
        <v>664</v>
      </c>
      <c r="F316" s="35">
        <v>6.666666666666667</v>
      </c>
      <c r="G316" s="1">
        <v>4142.466666666667</v>
      </c>
    </row>
    <row r="317" spans="1:5" ht="12.75">
      <c r="A317" s="31" t="s">
        <v>478</v>
      </c>
      <c r="B317" s="7" t="s">
        <v>70</v>
      </c>
      <c r="E317" s="27">
        <v>34815</v>
      </c>
    </row>
    <row r="318" spans="2:7" ht="12.75">
      <c r="B318" s="23"/>
      <c r="C318" s="15">
        <v>131</v>
      </c>
      <c r="D318" s="13" t="s">
        <v>587</v>
      </c>
      <c r="F318" s="35">
        <v>0.8403361344537815</v>
      </c>
      <c r="G318" s="1">
        <v>292.56302521008405</v>
      </c>
    </row>
    <row r="319" spans="2:7" ht="12.75">
      <c r="B319" s="23"/>
      <c r="C319" s="15">
        <v>161</v>
      </c>
      <c r="D319" s="13" t="s">
        <v>675</v>
      </c>
      <c r="F319" s="35">
        <v>7.563025210084033</v>
      </c>
      <c r="G319" s="1">
        <v>2633.0672268907565</v>
      </c>
    </row>
    <row r="320" spans="2:7" ht="12.75">
      <c r="B320" s="23"/>
      <c r="C320" s="15">
        <v>164</v>
      </c>
      <c r="D320" s="13" t="s">
        <v>533</v>
      </c>
      <c r="F320" s="35">
        <v>86.5546218487395</v>
      </c>
      <c r="G320" s="1">
        <v>30133.991596638658</v>
      </c>
    </row>
    <row r="321" spans="2:7" ht="12.75">
      <c r="B321" s="23"/>
      <c r="C321" s="15">
        <v>176</v>
      </c>
      <c r="D321" s="13" t="s">
        <v>669</v>
      </c>
      <c r="F321" s="35">
        <v>1.680672268907563</v>
      </c>
      <c r="G321" s="1">
        <v>585.1260504201681</v>
      </c>
    </row>
    <row r="322" spans="2:7" ht="12.75">
      <c r="B322" s="23"/>
      <c r="C322" s="15">
        <v>196</v>
      </c>
      <c r="D322" s="13" t="s">
        <v>671</v>
      </c>
      <c r="F322" s="35">
        <v>3.361344537815126</v>
      </c>
      <c r="G322" s="1">
        <v>1170.2521008403362</v>
      </c>
    </row>
    <row r="323" spans="1:5" ht="12.75">
      <c r="A323" s="31" t="s">
        <v>605</v>
      </c>
      <c r="B323" s="7" t="s">
        <v>664</v>
      </c>
      <c r="E323" s="27">
        <v>27519</v>
      </c>
    </row>
    <row r="324" spans="2:7" ht="12.75">
      <c r="B324" s="23"/>
      <c r="C324" s="15">
        <v>161</v>
      </c>
      <c r="D324" s="13" t="s">
        <v>675</v>
      </c>
      <c r="F324" s="35">
        <v>5.421686746987952</v>
      </c>
      <c r="G324" s="1">
        <v>1491.9939759036145</v>
      </c>
    </row>
    <row r="325" spans="2:8" ht="12.75">
      <c r="B325" s="23"/>
      <c r="C325" s="15">
        <v>165</v>
      </c>
      <c r="D325" s="13" t="s">
        <v>664</v>
      </c>
      <c r="F325" s="35">
        <v>94.57831325301204</v>
      </c>
      <c r="G325" s="1">
        <v>26027.006024096387</v>
      </c>
      <c r="H325" s="16">
        <v>3</v>
      </c>
    </row>
    <row r="326" spans="1:5" ht="12.75">
      <c r="A326" s="31" t="s">
        <v>528</v>
      </c>
      <c r="B326" s="21" t="s">
        <v>71</v>
      </c>
      <c r="E326" s="27">
        <v>586715</v>
      </c>
    </row>
    <row r="327" spans="2:8" ht="12.75">
      <c r="B327" s="23"/>
      <c r="C327" s="15">
        <v>306</v>
      </c>
      <c r="D327" s="13" t="s">
        <v>635</v>
      </c>
      <c r="F327" s="35">
        <v>97.34513274336283</v>
      </c>
      <c r="G327" s="1">
        <v>571138.4955752211</v>
      </c>
      <c r="H327" s="16">
        <v>2</v>
      </c>
    </row>
    <row r="328" spans="3:7" ht="12.75">
      <c r="C328" s="15">
        <v>353</v>
      </c>
      <c r="D328" s="13" t="s">
        <v>677</v>
      </c>
      <c r="F328" s="35">
        <v>2.6548672566371683</v>
      </c>
      <c r="G328" s="1">
        <v>15576.504424778761</v>
      </c>
    </row>
    <row r="329" spans="1:5" ht="12.75">
      <c r="A329" s="31" t="s">
        <v>607</v>
      </c>
      <c r="B329" s="21" t="s">
        <v>678</v>
      </c>
      <c r="E329" s="27">
        <v>155529</v>
      </c>
    </row>
    <row r="330" spans="2:8" ht="12.75">
      <c r="B330" s="23"/>
      <c r="C330" s="15">
        <v>301</v>
      </c>
      <c r="D330" s="13" t="s">
        <v>678</v>
      </c>
      <c r="F330" s="35">
        <v>100</v>
      </c>
      <c r="G330" s="1">
        <v>155529</v>
      </c>
      <c r="H330" s="16">
        <v>1</v>
      </c>
    </row>
    <row r="331" spans="1:5" ht="12.75">
      <c r="A331" s="31" t="s">
        <v>601</v>
      </c>
      <c r="B331" s="21" t="s">
        <v>679</v>
      </c>
      <c r="C331" s="15"/>
      <c r="D331" s="13"/>
      <c r="E331" s="27">
        <v>48744</v>
      </c>
    </row>
    <row r="332" spans="2:8" ht="12.75">
      <c r="B332" s="23"/>
      <c r="C332" s="15">
        <v>325</v>
      </c>
      <c r="D332" s="13" t="s">
        <v>679</v>
      </c>
      <c r="F332" s="35">
        <v>100</v>
      </c>
      <c r="G332" s="1">
        <v>48744</v>
      </c>
      <c r="H332" s="16">
        <v>1</v>
      </c>
    </row>
    <row r="333" spans="1:5" ht="12.75">
      <c r="A333" s="31" t="s">
        <v>479</v>
      </c>
      <c r="B333" s="21" t="s">
        <v>680</v>
      </c>
      <c r="C333" s="15"/>
      <c r="D333" s="13"/>
      <c r="E333" s="27">
        <v>27515</v>
      </c>
    </row>
    <row r="334" spans="2:8" ht="12.75">
      <c r="B334" s="23"/>
      <c r="C334" s="15">
        <v>304</v>
      </c>
      <c r="D334" s="13" t="s">
        <v>680</v>
      </c>
      <c r="F334" s="35">
        <v>100</v>
      </c>
      <c r="G334" s="1">
        <v>27515</v>
      </c>
      <c r="H334" s="16">
        <v>1</v>
      </c>
    </row>
    <row r="335" spans="1:5" ht="12.75">
      <c r="A335" s="31" t="s">
        <v>480</v>
      </c>
      <c r="B335" s="21" t="s">
        <v>681</v>
      </c>
      <c r="C335" s="15"/>
      <c r="D335" s="13"/>
      <c r="E335" s="27">
        <v>8908</v>
      </c>
    </row>
    <row r="336" spans="2:8" ht="12.75">
      <c r="B336" s="23"/>
      <c r="C336" s="15">
        <v>312</v>
      </c>
      <c r="D336" s="13" t="s">
        <v>681</v>
      </c>
      <c r="F336" s="35">
        <v>100</v>
      </c>
      <c r="G336" s="1">
        <v>8908</v>
      </c>
      <c r="H336" s="16">
        <v>1</v>
      </c>
    </row>
    <row r="337" spans="1:5" ht="12.75">
      <c r="A337" s="31" t="s">
        <v>481</v>
      </c>
      <c r="B337" s="21" t="s">
        <v>72</v>
      </c>
      <c r="C337" s="15"/>
      <c r="D337" s="13"/>
      <c r="E337" s="27">
        <v>47114</v>
      </c>
    </row>
    <row r="338" spans="2:8" ht="12.75">
      <c r="B338" s="23"/>
      <c r="C338" s="15">
        <v>300</v>
      </c>
      <c r="D338" s="13" t="s">
        <v>682</v>
      </c>
      <c r="F338" s="35">
        <v>91.97080291970804</v>
      </c>
      <c r="G338" s="1">
        <v>43331.12408759125</v>
      </c>
      <c r="H338" s="16">
        <v>3</v>
      </c>
    </row>
    <row r="339" spans="2:7" ht="12.75">
      <c r="B339" s="23"/>
      <c r="C339" s="15">
        <v>326</v>
      </c>
      <c r="D339" s="13" t="s">
        <v>683</v>
      </c>
      <c r="F339" s="35">
        <v>8.02919708029197</v>
      </c>
      <c r="G339" s="1">
        <v>3782.875912408759</v>
      </c>
    </row>
    <row r="340" spans="1:5" ht="12.75">
      <c r="A340" s="31" t="s">
        <v>558</v>
      </c>
      <c r="B340" s="21" t="s">
        <v>684</v>
      </c>
      <c r="E340" s="27">
        <v>1885129</v>
      </c>
    </row>
    <row r="341" spans="2:8" ht="12.75">
      <c r="B341" s="23"/>
      <c r="C341" s="15">
        <v>313</v>
      </c>
      <c r="D341" s="13" t="s">
        <v>684</v>
      </c>
      <c r="F341" s="35">
        <v>97.95918367346938</v>
      </c>
      <c r="G341" s="1">
        <v>1846656.9795918367</v>
      </c>
      <c r="H341" s="16">
        <v>2</v>
      </c>
    </row>
    <row r="342" spans="2:7" ht="12.75">
      <c r="B342" s="23"/>
      <c r="C342" s="15">
        <v>360</v>
      </c>
      <c r="D342" s="13" t="s">
        <v>685</v>
      </c>
      <c r="F342" s="35">
        <v>2.0408163265306123</v>
      </c>
      <c r="G342" s="1">
        <v>38472.02040816327</v>
      </c>
    </row>
    <row r="343" spans="1:5" ht="12.75">
      <c r="A343" s="31" t="s">
        <v>482</v>
      </c>
      <c r="B343" s="21" t="s">
        <v>686</v>
      </c>
      <c r="E343" s="27">
        <v>181798</v>
      </c>
    </row>
    <row r="344" spans="2:8" ht="12.75">
      <c r="B344" s="23"/>
      <c r="C344" s="15">
        <v>305</v>
      </c>
      <c r="D344" s="13" t="s">
        <v>686</v>
      </c>
      <c r="F344" s="35">
        <v>100</v>
      </c>
      <c r="G344" s="1">
        <v>181798</v>
      </c>
      <c r="H344" s="16">
        <v>1</v>
      </c>
    </row>
    <row r="345" spans="1:5" ht="12.75">
      <c r="A345" s="31" t="s">
        <v>483</v>
      </c>
      <c r="B345" s="21" t="s">
        <v>73</v>
      </c>
      <c r="E345" s="27">
        <v>90223</v>
      </c>
    </row>
    <row r="346" spans="2:7" ht="12.75">
      <c r="B346" s="23"/>
      <c r="C346" s="18" t="s">
        <v>560</v>
      </c>
      <c r="D346" s="13" t="s">
        <v>561</v>
      </c>
      <c r="F346" s="35">
        <v>0.7299270072992701</v>
      </c>
      <c r="G346" s="1">
        <v>658.5620437956204</v>
      </c>
    </row>
    <row r="347" spans="2:8" ht="12.75">
      <c r="B347" s="23"/>
      <c r="C347" s="15">
        <v>303</v>
      </c>
      <c r="D347" s="13" t="s">
        <v>687</v>
      </c>
      <c r="F347" s="35">
        <v>96.35036496350365</v>
      </c>
      <c r="G347" s="1">
        <v>86930.18978102191</v>
      </c>
      <c r="H347" s="16">
        <v>2</v>
      </c>
    </row>
    <row r="348" spans="2:7" ht="12.75">
      <c r="B348" s="23"/>
      <c r="C348" s="15">
        <v>341</v>
      </c>
      <c r="D348" s="13" t="s">
        <v>688</v>
      </c>
      <c r="F348" s="35">
        <v>2.9197080291970803</v>
      </c>
      <c r="G348" s="1">
        <v>2634.2481751824816</v>
      </c>
    </row>
    <row r="349" spans="1:5" ht="12.75">
      <c r="A349" s="31" t="s">
        <v>484</v>
      </c>
      <c r="B349" s="21" t="s">
        <v>689</v>
      </c>
      <c r="E349" s="27">
        <v>65589</v>
      </c>
    </row>
    <row r="350" spans="2:7" ht="12.75">
      <c r="B350" s="23"/>
      <c r="C350" s="18" t="s">
        <v>560</v>
      </c>
      <c r="D350" s="13" t="s">
        <v>561</v>
      </c>
      <c r="F350" s="35">
        <v>1.0582010582010581</v>
      </c>
      <c r="G350" s="1">
        <v>694.063492063492</v>
      </c>
    </row>
    <row r="351" spans="2:8" ht="12.75">
      <c r="B351" s="23"/>
      <c r="C351" s="15">
        <v>322</v>
      </c>
      <c r="D351" s="13" t="s">
        <v>689</v>
      </c>
      <c r="F351" s="35">
        <v>98.94179894179894</v>
      </c>
      <c r="G351" s="1">
        <v>64894.9365079365</v>
      </c>
      <c r="H351" s="16">
        <v>2</v>
      </c>
    </row>
    <row r="352" spans="1:5" ht="12.75">
      <c r="A352" s="31" t="s">
        <v>485</v>
      </c>
      <c r="B352" s="21" t="s">
        <v>690</v>
      </c>
      <c r="E352" s="27">
        <v>37895</v>
      </c>
    </row>
    <row r="353" spans="2:7" ht="12.75">
      <c r="B353" s="23"/>
      <c r="C353" s="18" t="s">
        <v>560</v>
      </c>
      <c r="D353" s="13" t="s">
        <v>561</v>
      </c>
      <c r="F353" s="35">
        <v>1.910828025477707</v>
      </c>
      <c r="G353" s="1">
        <v>724.108280254777</v>
      </c>
    </row>
    <row r="354" spans="2:8" ht="12.75">
      <c r="B354" s="23"/>
      <c r="C354" s="15">
        <v>315</v>
      </c>
      <c r="D354" s="13" t="s">
        <v>690</v>
      </c>
      <c r="F354" s="35">
        <v>96.81528662420382</v>
      </c>
      <c r="G354" s="1">
        <v>36688.15286624204</v>
      </c>
      <c r="H354" s="16">
        <v>2</v>
      </c>
    </row>
    <row r="355" spans="2:7" ht="12.75">
      <c r="B355" s="23"/>
      <c r="C355" s="15">
        <v>324</v>
      </c>
      <c r="D355" s="13" t="s">
        <v>691</v>
      </c>
      <c r="F355" s="35">
        <v>1.2738853503184713</v>
      </c>
      <c r="G355" s="1">
        <v>482.73885350318466</v>
      </c>
    </row>
    <row r="356" spans="1:5" ht="12.75">
      <c r="A356" s="32">
        <v>103</v>
      </c>
      <c r="B356" s="21" t="s">
        <v>692</v>
      </c>
      <c r="E356" s="27">
        <v>92022</v>
      </c>
    </row>
    <row r="357" spans="2:8" ht="12.75">
      <c r="B357" s="23"/>
      <c r="C357" s="15">
        <v>316</v>
      </c>
      <c r="D357" s="13" t="s">
        <v>692</v>
      </c>
      <c r="F357" s="35">
        <v>100</v>
      </c>
      <c r="G357" s="1">
        <v>92022</v>
      </c>
      <c r="H357" s="16">
        <v>1</v>
      </c>
    </row>
    <row r="358" spans="1:5" ht="12.75">
      <c r="A358" s="32">
        <v>104</v>
      </c>
      <c r="B358" s="21" t="s">
        <v>74</v>
      </c>
      <c r="C358" s="15"/>
      <c r="D358" s="13"/>
      <c r="E358" s="27">
        <v>64713</v>
      </c>
    </row>
    <row r="359" spans="2:7" ht="12.75">
      <c r="B359" s="23"/>
      <c r="C359" s="15">
        <v>314</v>
      </c>
      <c r="D359" s="13" t="s">
        <v>693</v>
      </c>
      <c r="F359" s="35">
        <v>22.459893048128343</v>
      </c>
      <c r="G359" s="1">
        <v>14534.470588235294</v>
      </c>
    </row>
    <row r="360" spans="2:7" ht="12.75">
      <c r="B360" s="23"/>
      <c r="C360" s="15">
        <v>323</v>
      </c>
      <c r="D360" s="13" t="s">
        <v>694</v>
      </c>
      <c r="F360" s="35">
        <v>77.54010695187166</v>
      </c>
      <c r="G360" s="1">
        <v>50178.52941176471</v>
      </c>
    </row>
    <row r="361" spans="1:5" ht="12.75">
      <c r="A361" s="32">
        <v>105</v>
      </c>
      <c r="B361" s="21" t="s">
        <v>75</v>
      </c>
      <c r="E361" s="27">
        <v>71402</v>
      </c>
    </row>
    <row r="362" spans="2:7" ht="12.75">
      <c r="B362" s="23"/>
      <c r="C362" s="15">
        <v>200</v>
      </c>
      <c r="D362" s="13" t="s">
        <v>695</v>
      </c>
      <c r="F362" s="35">
        <v>7.8431372549019605</v>
      </c>
      <c r="G362" s="1">
        <v>5600.156862745098</v>
      </c>
    </row>
    <row r="363" spans="2:7" ht="12.75">
      <c r="B363" s="23"/>
      <c r="C363" s="15">
        <v>316</v>
      </c>
      <c r="D363" s="13" t="s">
        <v>692</v>
      </c>
      <c r="F363" s="35">
        <v>0.6535947712418301</v>
      </c>
      <c r="G363" s="1">
        <v>466.67973856209153</v>
      </c>
    </row>
    <row r="364" spans="2:7" ht="12.75">
      <c r="B364" s="23"/>
      <c r="C364" s="15">
        <v>320</v>
      </c>
      <c r="D364" s="13" t="s">
        <v>696</v>
      </c>
      <c r="F364" s="35">
        <v>0.6535947712418301</v>
      </c>
      <c r="G364" s="1">
        <v>466.67973856209153</v>
      </c>
    </row>
    <row r="365" spans="2:7" ht="12.75">
      <c r="B365" s="23"/>
      <c r="C365" s="15">
        <v>321</v>
      </c>
      <c r="D365" s="13" t="s">
        <v>697</v>
      </c>
      <c r="F365" s="35">
        <v>26.143790849673202</v>
      </c>
      <c r="G365" s="1">
        <v>18667.18954248366</v>
      </c>
    </row>
    <row r="366" spans="2:7" ht="12.75">
      <c r="B366" s="23"/>
      <c r="C366" s="15">
        <v>324</v>
      </c>
      <c r="D366" s="13" t="s">
        <v>691</v>
      </c>
      <c r="F366" s="35">
        <v>64.70588235294117</v>
      </c>
      <c r="G366" s="1">
        <v>46201.294117647056</v>
      </c>
    </row>
    <row r="367" spans="1:5" ht="12.75">
      <c r="A367" s="32">
        <v>106</v>
      </c>
      <c r="B367" s="7" t="s">
        <v>76</v>
      </c>
      <c r="E367" s="27">
        <v>25569</v>
      </c>
    </row>
    <row r="368" spans="2:7" ht="12.75">
      <c r="B368" s="23"/>
      <c r="C368" s="15">
        <v>311</v>
      </c>
      <c r="D368" s="13" t="s">
        <v>698</v>
      </c>
      <c r="F368" s="35">
        <v>35.416666666666664</v>
      </c>
      <c r="G368" s="1">
        <v>9055.687499999998</v>
      </c>
    </row>
    <row r="369" spans="2:7" ht="12.75">
      <c r="B369" s="23"/>
      <c r="C369" s="15">
        <v>340</v>
      </c>
      <c r="D369" s="13" t="s">
        <v>699</v>
      </c>
      <c r="F369" s="35">
        <v>41.666666666666664</v>
      </c>
      <c r="G369" s="1">
        <v>10653.75</v>
      </c>
    </row>
    <row r="370" spans="2:7" ht="12.75">
      <c r="B370" s="23"/>
      <c r="C370" s="15">
        <v>365</v>
      </c>
      <c r="D370" s="13" t="s">
        <v>700</v>
      </c>
      <c r="F370" s="35">
        <v>22.916666666666668</v>
      </c>
      <c r="G370" s="1">
        <v>5859.5625</v>
      </c>
    </row>
    <row r="371" spans="1:5" ht="12.75">
      <c r="A371" s="32">
        <v>113</v>
      </c>
      <c r="B371" s="7" t="s">
        <v>77</v>
      </c>
      <c r="E371" s="27">
        <v>1253</v>
      </c>
    </row>
    <row r="372" spans="2:8" ht="12.75">
      <c r="B372" s="23"/>
      <c r="C372" s="15">
        <v>220</v>
      </c>
      <c r="D372" s="13" t="s">
        <v>701</v>
      </c>
      <c r="F372" s="35">
        <v>100</v>
      </c>
      <c r="G372" s="1">
        <v>1253</v>
      </c>
      <c r="H372" s="16">
        <v>1</v>
      </c>
    </row>
    <row r="373" spans="1:5" ht="12.75">
      <c r="A373" s="32">
        <v>114</v>
      </c>
      <c r="B373" s="7" t="s">
        <v>78</v>
      </c>
      <c r="C373" s="15"/>
      <c r="D373" s="13"/>
      <c r="E373" s="27">
        <v>6101</v>
      </c>
    </row>
    <row r="374" spans="2:8" ht="12.75">
      <c r="B374" s="23"/>
      <c r="C374" s="15">
        <v>220</v>
      </c>
      <c r="D374" s="13" t="s">
        <v>701</v>
      </c>
      <c r="F374" s="35">
        <v>100</v>
      </c>
      <c r="G374" s="1">
        <v>6101</v>
      </c>
      <c r="H374" s="16">
        <v>1</v>
      </c>
    </row>
    <row r="375" spans="1:5" ht="12.75">
      <c r="A375" s="32">
        <v>115</v>
      </c>
      <c r="B375" s="7" t="s">
        <v>79</v>
      </c>
      <c r="C375" s="15"/>
      <c r="D375" s="13"/>
      <c r="E375" s="27">
        <v>5446</v>
      </c>
    </row>
    <row r="376" spans="2:8" ht="12.75">
      <c r="B376" s="23"/>
      <c r="C376" s="15">
        <v>220</v>
      </c>
      <c r="D376" s="13" t="s">
        <v>701</v>
      </c>
      <c r="F376" s="35">
        <v>100</v>
      </c>
      <c r="G376" s="1">
        <v>5446</v>
      </c>
      <c r="H376" s="16">
        <v>1</v>
      </c>
    </row>
    <row r="377" spans="1:5" ht="12.75">
      <c r="A377" s="32">
        <v>116</v>
      </c>
      <c r="B377" s="7" t="s">
        <v>80</v>
      </c>
      <c r="C377" s="15"/>
      <c r="D377" s="13"/>
      <c r="E377" s="27">
        <v>4432</v>
      </c>
    </row>
    <row r="378" spans="2:8" ht="12.75">
      <c r="B378" s="23"/>
      <c r="C378" s="15">
        <v>220</v>
      </c>
      <c r="D378" s="13" t="s">
        <v>701</v>
      </c>
      <c r="F378" s="35">
        <v>100</v>
      </c>
      <c r="G378" s="1">
        <v>4432</v>
      </c>
      <c r="H378" s="16">
        <v>1</v>
      </c>
    </row>
    <row r="379" spans="1:5" ht="12.75">
      <c r="A379" s="32">
        <v>117</v>
      </c>
      <c r="B379" s="7" t="s">
        <v>81</v>
      </c>
      <c r="C379" s="15"/>
      <c r="D379" s="13"/>
      <c r="E379" s="27">
        <v>389</v>
      </c>
    </row>
    <row r="380" spans="2:8" ht="12.75">
      <c r="B380" s="23"/>
      <c r="C380" s="15">
        <v>220</v>
      </c>
      <c r="D380" s="13" t="s">
        <v>701</v>
      </c>
      <c r="F380" s="35">
        <v>100</v>
      </c>
      <c r="G380" s="1">
        <v>389</v>
      </c>
      <c r="H380" s="16">
        <v>1</v>
      </c>
    </row>
    <row r="381" spans="1:5" ht="12.75">
      <c r="A381" s="32">
        <v>118</v>
      </c>
      <c r="B381" s="7" t="s">
        <v>82</v>
      </c>
      <c r="C381" s="15"/>
      <c r="D381" s="13"/>
      <c r="E381" s="27">
        <v>4518</v>
      </c>
    </row>
    <row r="382" spans="2:8" ht="12.75">
      <c r="B382" s="23"/>
      <c r="C382" s="15">
        <v>220</v>
      </c>
      <c r="D382" s="13" t="s">
        <v>701</v>
      </c>
      <c r="F382" s="35">
        <v>100</v>
      </c>
      <c r="G382" s="1">
        <v>4518</v>
      </c>
      <c r="H382" s="16">
        <v>1</v>
      </c>
    </row>
    <row r="383" spans="1:5" ht="12.75">
      <c r="A383" s="32">
        <v>119</v>
      </c>
      <c r="B383" s="7" t="s">
        <v>83</v>
      </c>
      <c r="C383" s="15"/>
      <c r="D383" s="13"/>
      <c r="E383" s="27">
        <v>3426</v>
      </c>
    </row>
    <row r="384" spans="2:8" ht="12.75">
      <c r="B384" s="23"/>
      <c r="C384" s="15">
        <v>220</v>
      </c>
      <c r="D384" s="13" t="s">
        <v>701</v>
      </c>
      <c r="F384" s="35">
        <v>100</v>
      </c>
      <c r="G384" s="1">
        <v>3426</v>
      </c>
      <c r="H384" s="16">
        <v>1</v>
      </c>
    </row>
    <row r="385" spans="1:5" ht="12.75">
      <c r="A385" s="32">
        <v>123</v>
      </c>
      <c r="B385" s="7" t="s">
        <v>84</v>
      </c>
      <c r="C385" s="15"/>
      <c r="D385" s="13"/>
      <c r="E385" s="27">
        <v>4121</v>
      </c>
    </row>
    <row r="386" spans="2:8" ht="12.75">
      <c r="B386" s="23"/>
      <c r="C386" s="15">
        <v>220</v>
      </c>
      <c r="D386" s="13" t="s">
        <v>701</v>
      </c>
      <c r="F386" s="35">
        <v>100</v>
      </c>
      <c r="G386" s="1">
        <v>4121</v>
      </c>
      <c r="H386" s="16">
        <v>1</v>
      </c>
    </row>
    <row r="387" spans="1:5" ht="12.75">
      <c r="A387" s="32">
        <v>124</v>
      </c>
      <c r="B387" s="7" t="s">
        <v>85</v>
      </c>
      <c r="C387" s="15"/>
      <c r="D387" s="13"/>
      <c r="E387" s="27">
        <v>1005</v>
      </c>
    </row>
    <row r="388" spans="2:8" ht="12.75">
      <c r="B388" s="23"/>
      <c r="C388" s="15">
        <v>220</v>
      </c>
      <c r="D388" s="13" t="s">
        <v>701</v>
      </c>
      <c r="F388" s="35">
        <v>100</v>
      </c>
      <c r="G388" s="1">
        <v>1005</v>
      </c>
      <c r="H388" s="16">
        <v>1</v>
      </c>
    </row>
    <row r="389" spans="1:5" ht="12.75">
      <c r="A389" s="32">
        <v>125</v>
      </c>
      <c r="B389" s="7" t="s">
        <v>86</v>
      </c>
      <c r="C389" s="15"/>
      <c r="D389" s="13"/>
      <c r="E389" s="27">
        <v>1457</v>
      </c>
    </row>
    <row r="390" spans="2:8" ht="12.75">
      <c r="B390" s="23"/>
      <c r="C390" s="15">
        <v>220</v>
      </c>
      <c r="D390" s="13" t="s">
        <v>701</v>
      </c>
      <c r="F390" s="35">
        <v>100</v>
      </c>
      <c r="G390" s="1">
        <v>1457</v>
      </c>
      <c r="H390" s="16">
        <v>1</v>
      </c>
    </row>
    <row r="391" spans="1:5" ht="12.75">
      <c r="A391" s="32">
        <v>126</v>
      </c>
      <c r="B391" s="7" t="s">
        <v>87</v>
      </c>
      <c r="C391" s="15"/>
      <c r="D391" s="13"/>
      <c r="E391" s="27">
        <v>860</v>
      </c>
    </row>
    <row r="392" spans="2:8" ht="12.75">
      <c r="B392" s="23"/>
      <c r="C392" s="15">
        <v>220</v>
      </c>
      <c r="D392" s="13" t="s">
        <v>701</v>
      </c>
      <c r="F392" s="35">
        <v>100</v>
      </c>
      <c r="G392" s="1">
        <v>860</v>
      </c>
      <c r="H392" s="16">
        <v>1</v>
      </c>
    </row>
    <row r="393" spans="1:5" ht="12.75">
      <c r="A393" s="32">
        <v>127</v>
      </c>
      <c r="B393" s="7" t="s">
        <v>88</v>
      </c>
      <c r="C393" s="15"/>
      <c r="D393" s="13"/>
      <c r="E393" s="27">
        <v>7777</v>
      </c>
    </row>
    <row r="394" spans="2:8" ht="12.75">
      <c r="B394" s="23"/>
      <c r="C394" s="15">
        <v>220</v>
      </c>
      <c r="D394" s="13" t="s">
        <v>701</v>
      </c>
      <c r="F394" s="35">
        <v>100</v>
      </c>
      <c r="G394" s="1">
        <v>7777</v>
      </c>
      <c r="H394" s="16">
        <v>1</v>
      </c>
    </row>
    <row r="395" spans="1:5" ht="12.75">
      <c r="A395" s="32">
        <v>128</v>
      </c>
      <c r="B395" s="7" t="s">
        <v>89</v>
      </c>
      <c r="C395" s="15"/>
      <c r="D395" s="13"/>
      <c r="E395" s="27">
        <v>17357</v>
      </c>
    </row>
    <row r="396" spans="2:8" ht="12.75">
      <c r="B396" s="23"/>
      <c r="C396" s="15">
        <v>220</v>
      </c>
      <c r="D396" s="13" t="s">
        <v>701</v>
      </c>
      <c r="F396" s="35">
        <v>100</v>
      </c>
      <c r="G396" s="1">
        <v>17357</v>
      </c>
      <c r="H396" s="16">
        <v>1</v>
      </c>
    </row>
    <row r="397" spans="1:5" ht="12.75">
      <c r="A397" s="32">
        <v>129</v>
      </c>
      <c r="B397" s="7" t="s">
        <v>90</v>
      </c>
      <c r="C397" s="15"/>
      <c r="D397" s="13"/>
      <c r="E397" s="27">
        <v>4384</v>
      </c>
    </row>
    <row r="398" spans="2:8" ht="12.75">
      <c r="B398" s="23"/>
      <c r="C398" s="15">
        <v>220</v>
      </c>
      <c r="D398" s="13" t="s">
        <v>701</v>
      </c>
      <c r="F398" s="35">
        <v>100</v>
      </c>
      <c r="G398" s="1">
        <v>4384</v>
      </c>
      <c r="H398" s="16">
        <v>1</v>
      </c>
    </row>
    <row r="399" spans="1:5" ht="12.75">
      <c r="A399" s="32">
        <v>133</v>
      </c>
      <c r="B399" s="7" t="s">
        <v>91</v>
      </c>
      <c r="C399" s="15"/>
      <c r="D399" s="13"/>
      <c r="E399" s="27">
        <v>2743</v>
      </c>
    </row>
    <row r="400" spans="2:8" ht="12.75">
      <c r="B400" s="23"/>
      <c r="C400" s="15">
        <v>220</v>
      </c>
      <c r="D400" s="13" t="s">
        <v>701</v>
      </c>
      <c r="F400" s="35">
        <v>100</v>
      </c>
      <c r="G400" s="1">
        <v>2743</v>
      </c>
      <c r="H400" s="16">
        <v>1</v>
      </c>
    </row>
    <row r="401" spans="1:5" ht="12.75">
      <c r="A401" s="32">
        <v>134</v>
      </c>
      <c r="B401" s="7" t="s">
        <v>92</v>
      </c>
      <c r="C401" s="15"/>
      <c r="D401" s="13"/>
      <c r="E401" s="27">
        <v>15711</v>
      </c>
    </row>
    <row r="402" spans="2:8" ht="12.75">
      <c r="B402" s="23"/>
      <c r="C402" s="15">
        <v>220</v>
      </c>
      <c r="D402" s="13" t="s">
        <v>701</v>
      </c>
      <c r="F402" s="35">
        <v>97.40932642487047</v>
      </c>
      <c r="G402" s="1">
        <v>15303.979274611402</v>
      </c>
      <c r="H402" s="16">
        <v>2</v>
      </c>
    </row>
    <row r="403" spans="2:7" ht="12.75">
      <c r="B403" s="23"/>
      <c r="C403" s="15">
        <v>234</v>
      </c>
      <c r="D403" s="13" t="s">
        <v>702</v>
      </c>
      <c r="F403" s="35">
        <v>2.5906735751295336</v>
      </c>
      <c r="G403" s="1">
        <v>407.020725388601</v>
      </c>
    </row>
    <row r="404" spans="1:5" ht="12.75">
      <c r="A404" s="32">
        <v>135</v>
      </c>
      <c r="B404" s="7" t="s">
        <v>93</v>
      </c>
      <c r="E404" s="27">
        <v>5063</v>
      </c>
    </row>
    <row r="405" spans="2:8" ht="12.75">
      <c r="B405" s="23"/>
      <c r="C405" s="15">
        <v>220</v>
      </c>
      <c r="D405" s="13" t="s">
        <v>701</v>
      </c>
      <c r="F405" s="35">
        <v>100</v>
      </c>
      <c r="G405" s="1">
        <v>5063</v>
      </c>
      <c r="H405" s="16">
        <v>1</v>
      </c>
    </row>
    <row r="406" spans="1:5" ht="12.75">
      <c r="A406" s="32">
        <v>136</v>
      </c>
      <c r="B406" s="7" t="s">
        <v>94</v>
      </c>
      <c r="C406" s="15"/>
      <c r="D406" s="13"/>
      <c r="E406" s="27">
        <v>1061</v>
      </c>
    </row>
    <row r="407" spans="2:8" ht="12.75">
      <c r="B407" s="23"/>
      <c r="C407" s="15">
        <v>220</v>
      </c>
      <c r="D407" s="13" t="s">
        <v>701</v>
      </c>
      <c r="F407" s="35">
        <v>100</v>
      </c>
      <c r="G407" s="1">
        <v>1061</v>
      </c>
      <c r="H407" s="16">
        <v>1</v>
      </c>
    </row>
    <row r="408" spans="1:5" ht="12.75">
      <c r="A408" s="32">
        <v>137</v>
      </c>
      <c r="B408" s="7" t="s">
        <v>95</v>
      </c>
      <c r="C408" s="15"/>
      <c r="D408" s="13"/>
      <c r="E408" s="27">
        <v>21393</v>
      </c>
    </row>
    <row r="409" spans="2:8" ht="12.75">
      <c r="B409" s="23"/>
      <c r="C409" s="15">
        <v>220</v>
      </c>
      <c r="D409" s="13" t="s">
        <v>701</v>
      </c>
      <c r="F409" s="35">
        <v>100</v>
      </c>
      <c r="G409" s="1">
        <v>21393</v>
      </c>
      <c r="H409" s="16">
        <v>1</v>
      </c>
    </row>
    <row r="410" spans="1:5" ht="12.75">
      <c r="A410" s="32">
        <v>138</v>
      </c>
      <c r="B410" s="7" t="s">
        <v>96</v>
      </c>
      <c r="C410" s="15"/>
      <c r="D410" s="13"/>
      <c r="E410" s="27">
        <v>4115</v>
      </c>
    </row>
    <row r="411" spans="2:8" ht="12.75">
      <c r="B411" s="23"/>
      <c r="C411" s="15">
        <v>220</v>
      </c>
      <c r="D411" s="13" t="s">
        <v>701</v>
      </c>
      <c r="F411" s="35">
        <v>93.25842696629213</v>
      </c>
      <c r="G411" s="1">
        <v>3837.5842696629215</v>
      </c>
      <c r="H411" s="16">
        <v>3</v>
      </c>
    </row>
    <row r="412" spans="2:7" ht="12.75">
      <c r="B412" s="23"/>
      <c r="C412" s="15">
        <v>272</v>
      </c>
      <c r="D412" s="13" t="s">
        <v>703</v>
      </c>
      <c r="F412" s="35">
        <v>6.741573033707865</v>
      </c>
      <c r="G412" s="1">
        <v>277.4157303370786</v>
      </c>
    </row>
    <row r="413" spans="1:5" ht="12.75">
      <c r="A413" s="32">
        <v>139</v>
      </c>
      <c r="B413" s="7" t="s">
        <v>97</v>
      </c>
      <c r="E413" s="27">
        <v>1455</v>
      </c>
    </row>
    <row r="414" spans="2:8" ht="12.75">
      <c r="B414" s="23"/>
      <c r="C414" s="15">
        <v>220</v>
      </c>
      <c r="D414" s="13" t="s">
        <v>701</v>
      </c>
      <c r="F414" s="35">
        <v>100</v>
      </c>
      <c r="G414" s="1">
        <v>1455</v>
      </c>
      <c r="H414" s="16">
        <v>1</v>
      </c>
    </row>
    <row r="415" spans="1:5" ht="12.75">
      <c r="A415" s="32">
        <v>143</v>
      </c>
      <c r="B415" s="7" t="s">
        <v>98</v>
      </c>
      <c r="C415" s="15"/>
      <c r="D415" s="13"/>
      <c r="E415" s="27">
        <v>24276</v>
      </c>
    </row>
    <row r="416" spans="2:8" ht="12.75">
      <c r="B416" s="23"/>
      <c r="C416" s="15">
        <v>220</v>
      </c>
      <c r="D416" s="13" t="s">
        <v>701</v>
      </c>
      <c r="F416" s="35">
        <v>100</v>
      </c>
      <c r="G416" s="1">
        <v>24276</v>
      </c>
      <c r="H416" s="16">
        <v>1</v>
      </c>
    </row>
    <row r="417" spans="1:5" ht="12.75">
      <c r="A417" s="32">
        <v>144</v>
      </c>
      <c r="B417" s="7" t="s">
        <v>99</v>
      </c>
      <c r="C417" s="15"/>
      <c r="D417" s="13"/>
      <c r="E417" s="27">
        <v>10025</v>
      </c>
    </row>
    <row r="418" spans="2:8" ht="12.75">
      <c r="B418" s="23"/>
      <c r="C418" s="15">
        <v>220</v>
      </c>
      <c r="D418" s="13" t="s">
        <v>701</v>
      </c>
      <c r="F418" s="35">
        <v>100</v>
      </c>
      <c r="G418" s="1">
        <v>10025</v>
      </c>
      <c r="H418" s="16">
        <v>1</v>
      </c>
    </row>
    <row r="419" spans="1:5" ht="12.75">
      <c r="A419" s="32">
        <v>145</v>
      </c>
      <c r="B419" s="7" t="s">
        <v>100</v>
      </c>
      <c r="C419" s="15"/>
      <c r="D419" s="13"/>
      <c r="E419" s="27">
        <v>4555</v>
      </c>
    </row>
    <row r="420" spans="2:8" ht="12.75">
      <c r="B420" s="23"/>
      <c r="C420" s="15">
        <v>220</v>
      </c>
      <c r="D420" s="13" t="s">
        <v>701</v>
      </c>
      <c r="F420" s="35">
        <v>100</v>
      </c>
      <c r="G420" s="1">
        <v>4555</v>
      </c>
      <c r="H420" s="16">
        <v>1</v>
      </c>
    </row>
    <row r="421" spans="1:5" ht="12.75">
      <c r="A421" s="32">
        <v>146</v>
      </c>
      <c r="B421" s="7" t="s">
        <v>101</v>
      </c>
      <c r="C421" s="15"/>
      <c r="D421" s="13"/>
      <c r="E421" s="27">
        <v>308</v>
      </c>
    </row>
    <row r="422" spans="2:8" ht="12.75">
      <c r="B422" s="23"/>
      <c r="C422" s="15">
        <v>220</v>
      </c>
      <c r="D422" s="13" t="s">
        <v>701</v>
      </c>
      <c r="F422" s="35">
        <v>100</v>
      </c>
      <c r="G422" s="1">
        <v>308</v>
      </c>
      <c r="H422" s="16">
        <v>1</v>
      </c>
    </row>
    <row r="423" spans="1:5" ht="12.75">
      <c r="A423" s="32">
        <v>147</v>
      </c>
      <c r="B423" s="7" t="s">
        <v>102</v>
      </c>
      <c r="C423" s="15"/>
      <c r="D423" s="13"/>
      <c r="E423" s="27">
        <v>2616</v>
      </c>
    </row>
    <row r="424" spans="2:8" ht="12.75">
      <c r="B424" s="23"/>
      <c r="C424" s="15">
        <v>220</v>
      </c>
      <c r="D424" s="13" t="s">
        <v>701</v>
      </c>
      <c r="F424" s="35">
        <v>100</v>
      </c>
      <c r="G424" s="1">
        <v>2616</v>
      </c>
      <c r="H424" s="16">
        <v>1</v>
      </c>
    </row>
    <row r="425" spans="1:5" ht="12.75">
      <c r="A425" s="32">
        <v>148</v>
      </c>
      <c r="B425" s="7" t="s">
        <v>103</v>
      </c>
      <c r="C425" s="15"/>
      <c r="D425" s="13"/>
      <c r="E425" s="27">
        <v>1270</v>
      </c>
    </row>
    <row r="426" spans="2:8" ht="12.75">
      <c r="B426" s="23"/>
      <c r="C426" s="15">
        <v>220</v>
      </c>
      <c r="D426" s="13" t="s">
        <v>701</v>
      </c>
      <c r="F426" s="35">
        <v>100</v>
      </c>
      <c r="G426" s="1">
        <v>1270</v>
      </c>
      <c r="H426" s="16">
        <v>1</v>
      </c>
    </row>
    <row r="427" spans="1:5" ht="12.75">
      <c r="A427" s="32">
        <v>149</v>
      </c>
      <c r="B427" s="7" t="s">
        <v>104</v>
      </c>
      <c r="C427" s="15"/>
      <c r="D427" s="13"/>
      <c r="E427" s="27">
        <v>593</v>
      </c>
    </row>
    <row r="428" spans="2:8" ht="12.75">
      <c r="B428" s="23"/>
      <c r="C428" s="15">
        <v>220</v>
      </c>
      <c r="D428" s="13" t="s">
        <v>701</v>
      </c>
      <c r="F428" s="35">
        <v>100</v>
      </c>
      <c r="G428" s="1">
        <v>593</v>
      </c>
      <c r="H428" s="16">
        <v>1</v>
      </c>
    </row>
    <row r="429" spans="1:5" ht="12.75">
      <c r="A429" s="32">
        <v>153</v>
      </c>
      <c r="B429" s="7" t="s">
        <v>105</v>
      </c>
      <c r="C429" s="15"/>
      <c r="D429" s="13"/>
      <c r="E429" s="27">
        <v>13455</v>
      </c>
    </row>
    <row r="430" spans="2:7" ht="12.75">
      <c r="B430" s="23"/>
      <c r="C430" s="15">
        <v>220</v>
      </c>
      <c r="D430" s="13" t="s">
        <v>701</v>
      </c>
      <c r="F430" s="35">
        <v>81.81818181818181</v>
      </c>
      <c r="G430" s="1">
        <v>11008.636363636362</v>
      </c>
    </row>
    <row r="431" spans="2:7" ht="12.75">
      <c r="B431" s="23"/>
      <c r="C431" s="15">
        <v>234</v>
      </c>
      <c r="D431" s="13" t="s">
        <v>702</v>
      </c>
      <c r="F431" s="35">
        <v>18.181818181818183</v>
      </c>
      <c r="G431" s="1">
        <v>2446.3636363636365</v>
      </c>
    </row>
    <row r="432" spans="1:5" ht="12.75">
      <c r="A432" s="32">
        <v>154</v>
      </c>
      <c r="B432" s="7" t="s">
        <v>486</v>
      </c>
      <c r="E432" s="27">
        <v>615068</v>
      </c>
    </row>
    <row r="433" spans="2:8" ht="12.75">
      <c r="B433" s="23"/>
      <c r="C433" s="15">
        <v>220</v>
      </c>
      <c r="D433" s="13" t="s">
        <v>701</v>
      </c>
      <c r="F433" s="35">
        <v>93.15707620528771</v>
      </c>
      <c r="G433" s="1">
        <v>572979.365474339</v>
      </c>
      <c r="H433" s="16">
        <v>3</v>
      </c>
    </row>
    <row r="434" spans="2:7" ht="12.75">
      <c r="B434" s="23"/>
      <c r="C434" s="15">
        <v>234</v>
      </c>
      <c r="D434" s="13" t="s">
        <v>702</v>
      </c>
      <c r="F434" s="35">
        <v>6.842923794712286</v>
      </c>
      <c r="G434" s="1">
        <v>42088.634525660964</v>
      </c>
    </row>
    <row r="435" spans="1:5" ht="12.75">
      <c r="A435" s="32">
        <v>155</v>
      </c>
      <c r="B435" s="7" t="s">
        <v>106</v>
      </c>
      <c r="E435" s="27">
        <v>269330</v>
      </c>
    </row>
    <row r="436" spans="2:8" ht="12.75">
      <c r="B436" s="23"/>
      <c r="C436" s="15">
        <v>230</v>
      </c>
      <c r="D436" s="13" t="s">
        <v>704</v>
      </c>
      <c r="F436" s="35">
        <v>100</v>
      </c>
      <c r="G436" s="1">
        <v>269330</v>
      </c>
      <c r="H436" s="16">
        <v>1</v>
      </c>
    </row>
    <row r="437" spans="1:5" ht="12.75">
      <c r="A437" s="32">
        <v>156</v>
      </c>
      <c r="B437" s="7" t="s">
        <v>107</v>
      </c>
      <c r="E437" s="27">
        <v>3024189</v>
      </c>
    </row>
    <row r="438" spans="2:8" ht="12.75">
      <c r="B438" s="23"/>
      <c r="C438" s="15">
        <v>231</v>
      </c>
      <c r="D438" s="13" t="s">
        <v>705</v>
      </c>
      <c r="F438" s="35">
        <v>98.79518072289157</v>
      </c>
      <c r="G438" s="1">
        <v>2987752.987951807</v>
      </c>
      <c r="H438" s="16">
        <v>2</v>
      </c>
    </row>
    <row r="439" spans="2:7" ht="12.75">
      <c r="B439" s="23"/>
      <c r="C439" s="15">
        <v>233</v>
      </c>
      <c r="D439" s="13" t="s">
        <v>707</v>
      </c>
      <c r="F439" s="35">
        <v>0.6024096385542169</v>
      </c>
      <c r="G439" s="1">
        <v>18218.006024096387</v>
      </c>
    </row>
    <row r="440" spans="2:7" ht="12.75">
      <c r="B440" s="23"/>
      <c r="C440" s="15">
        <v>272</v>
      </c>
      <c r="D440" s="13" t="s">
        <v>703</v>
      </c>
      <c r="F440" s="35">
        <v>0.6024096385542169</v>
      </c>
      <c r="G440" s="1">
        <v>18218.006024096387</v>
      </c>
    </row>
    <row r="441" spans="1:5" ht="12.75">
      <c r="A441" s="32">
        <v>157</v>
      </c>
      <c r="B441" s="7" t="s">
        <v>108</v>
      </c>
      <c r="E441" s="27">
        <v>624400</v>
      </c>
    </row>
    <row r="442" spans="2:7" ht="12.75">
      <c r="B442" s="23"/>
      <c r="C442" s="15">
        <v>231</v>
      </c>
      <c r="D442" s="13" t="s">
        <v>705</v>
      </c>
      <c r="F442" s="35">
        <v>17.18213058419244</v>
      </c>
      <c r="G442" s="1">
        <v>107285.2233676976</v>
      </c>
    </row>
    <row r="443" spans="2:7" ht="12.75">
      <c r="B443" s="23"/>
      <c r="C443" s="15">
        <v>232</v>
      </c>
      <c r="D443" s="13" t="s">
        <v>706</v>
      </c>
      <c r="F443" s="35">
        <v>75.94501718213058</v>
      </c>
      <c r="G443" s="1">
        <v>474200.6872852234</v>
      </c>
    </row>
    <row r="444" spans="2:7" ht="12.75">
      <c r="B444" s="23"/>
      <c r="C444" s="15">
        <v>233</v>
      </c>
      <c r="D444" s="13" t="s">
        <v>707</v>
      </c>
      <c r="F444" s="35">
        <v>0.3436426116838488</v>
      </c>
      <c r="G444" s="1">
        <v>2145.7044673539517</v>
      </c>
    </row>
    <row r="445" spans="2:7" ht="12.75">
      <c r="B445" s="23"/>
      <c r="C445" s="15">
        <v>234</v>
      </c>
      <c r="D445" s="13" t="s">
        <v>702</v>
      </c>
      <c r="F445" s="35">
        <v>5.498281786941581</v>
      </c>
      <c r="G445" s="1">
        <v>34331.27147766323</v>
      </c>
    </row>
    <row r="446" spans="2:7" ht="12.75">
      <c r="B446" s="23"/>
      <c r="C446" s="15">
        <v>254</v>
      </c>
      <c r="D446" s="13" t="s">
        <v>708</v>
      </c>
      <c r="F446" s="35">
        <v>0.3436426116838488</v>
      </c>
      <c r="G446" s="1">
        <v>2145.7044673539517</v>
      </c>
    </row>
    <row r="447" spans="2:7" ht="12.75">
      <c r="B447" s="23"/>
      <c r="C447" s="15">
        <v>272</v>
      </c>
      <c r="D447" s="13" t="s">
        <v>703</v>
      </c>
      <c r="F447" s="35">
        <v>0.6872852233676976</v>
      </c>
      <c r="G447" s="1">
        <v>4291.408934707903</v>
      </c>
    </row>
    <row r="448" spans="1:5" ht="12.75">
      <c r="A448" s="32">
        <v>158</v>
      </c>
      <c r="B448" s="7" t="s">
        <v>109</v>
      </c>
      <c r="E448" s="27">
        <v>62216</v>
      </c>
    </row>
    <row r="449" spans="2:7" ht="12.75">
      <c r="B449" s="23"/>
      <c r="C449" s="15">
        <v>233</v>
      </c>
      <c r="D449" s="13" t="s">
        <v>707</v>
      </c>
      <c r="F449" s="35">
        <v>82.6923076923077</v>
      </c>
      <c r="G449" s="1">
        <v>51447.84615384615</v>
      </c>
    </row>
    <row r="450" spans="2:7" ht="12.75">
      <c r="B450" s="23"/>
      <c r="C450" s="15">
        <v>234</v>
      </c>
      <c r="D450" s="13" t="s">
        <v>702</v>
      </c>
      <c r="F450" s="35">
        <v>17.307692307692307</v>
      </c>
      <c r="G450" s="1">
        <v>10768.153846153846</v>
      </c>
    </row>
    <row r="451" spans="1:5" ht="12.75">
      <c r="A451" s="32">
        <v>159</v>
      </c>
      <c r="B451" s="7" t="s">
        <v>487</v>
      </c>
      <c r="E451" s="27">
        <v>579391</v>
      </c>
    </row>
    <row r="452" spans="2:7" ht="12.75">
      <c r="B452" s="23"/>
      <c r="C452" s="15">
        <v>200</v>
      </c>
      <c r="D452" s="13" t="s">
        <v>695</v>
      </c>
      <c r="F452" s="35">
        <v>1.4625228519195612</v>
      </c>
      <c r="G452" s="1">
        <v>8473.725776965266</v>
      </c>
    </row>
    <row r="453" spans="2:7" ht="12.75">
      <c r="B453" s="23"/>
      <c r="C453" s="15">
        <v>202</v>
      </c>
      <c r="D453" s="13" t="s">
        <v>534</v>
      </c>
      <c r="F453" s="35">
        <v>0.18281535648994515</v>
      </c>
      <c r="G453" s="1">
        <v>1059.2157221206583</v>
      </c>
    </row>
    <row r="454" spans="2:7" ht="12.75">
      <c r="B454" s="23"/>
      <c r="C454" s="15">
        <v>220</v>
      </c>
      <c r="D454" s="13" t="s">
        <v>701</v>
      </c>
      <c r="F454" s="35">
        <v>29.250457038391225</v>
      </c>
      <c r="G454" s="1">
        <v>169474.5155393053</v>
      </c>
    </row>
    <row r="455" spans="2:7" ht="12.75">
      <c r="B455" s="23"/>
      <c r="C455" s="15">
        <v>231</v>
      </c>
      <c r="D455" s="13" t="s">
        <v>705</v>
      </c>
      <c r="F455" s="35">
        <v>1.8281535648994516</v>
      </c>
      <c r="G455" s="1">
        <v>10592.157221206582</v>
      </c>
    </row>
    <row r="456" spans="2:7" ht="12.75">
      <c r="B456" s="23"/>
      <c r="C456" s="15">
        <v>232</v>
      </c>
      <c r="D456" s="13" t="s">
        <v>706</v>
      </c>
      <c r="F456" s="35">
        <v>3.473491773308958</v>
      </c>
      <c r="G456" s="1">
        <v>20125.098720292506</v>
      </c>
    </row>
    <row r="457" spans="2:7" ht="12.75">
      <c r="B457" s="23"/>
      <c r="C457" s="15">
        <v>234</v>
      </c>
      <c r="D457" s="13" t="s">
        <v>702</v>
      </c>
      <c r="F457" s="35">
        <v>40.76782449725777</v>
      </c>
      <c r="G457" s="1">
        <v>236205.10603290677</v>
      </c>
    </row>
    <row r="458" spans="2:7" ht="12.75">
      <c r="B458" s="23"/>
      <c r="C458" s="15">
        <v>255</v>
      </c>
      <c r="D458" s="13" t="s">
        <v>709</v>
      </c>
      <c r="F458" s="35">
        <v>5.301645338208409</v>
      </c>
      <c r="G458" s="1">
        <v>30717.255941499086</v>
      </c>
    </row>
    <row r="459" spans="2:7" ht="12.75">
      <c r="B459" s="23"/>
      <c r="C459" s="15">
        <v>272</v>
      </c>
      <c r="D459" s="13" t="s">
        <v>703</v>
      </c>
      <c r="F459" s="35">
        <v>7.312614259597806</v>
      </c>
      <c r="G459" s="1">
        <v>42368.62888482633</v>
      </c>
    </row>
    <row r="460" spans="2:7" ht="12.75">
      <c r="B460" s="23"/>
      <c r="C460" s="15">
        <v>462</v>
      </c>
      <c r="D460" s="13" t="s">
        <v>578</v>
      </c>
      <c r="F460" s="35">
        <v>10.420475319926874</v>
      </c>
      <c r="G460" s="1">
        <v>60375.296160877515</v>
      </c>
    </row>
    <row r="461" spans="1:5" ht="12.75">
      <c r="A461" s="32">
        <v>163</v>
      </c>
      <c r="B461" s="7" t="s">
        <v>110</v>
      </c>
      <c r="E461" s="27">
        <v>238533</v>
      </c>
    </row>
    <row r="462" spans="2:8" ht="12.75">
      <c r="B462" s="23"/>
      <c r="C462" s="15">
        <v>200</v>
      </c>
      <c r="D462" s="13" t="s">
        <v>695</v>
      </c>
      <c r="F462" s="35">
        <v>100</v>
      </c>
      <c r="G462" s="1">
        <v>238533</v>
      </c>
      <c r="H462" s="16">
        <v>1</v>
      </c>
    </row>
    <row r="463" spans="1:5" ht="12.75">
      <c r="A463" s="32">
        <v>164</v>
      </c>
      <c r="B463" s="7" t="s">
        <v>710</v>
      </c>
      <c r="C463" s="15"/>
      <c r="D463" s="13"/>
      <c r="E463" s="27">
        <v>200881</v>
      </c>
    </row>
    <row r="464" spans="2:8" ht="12.75">
      <c r="B464" s="23"/>
      <c r="C464" s="15">
        <v>243</v>
      </c>
      <c r="D464" s="13" t="s">
        <v>710</v>
      </c>
      <c r="F464" s="35">
        <v>100</v>
      </c>
      <c r="G464" s="1">
        <v>200881</v>
      </c>
      <c r="H464" s="16">
        <v>1</v>
      </c>
    </row>
    <row r="465" spans="1:5" ht="12.75">
      <c r="A465" s="32">
        <v>165</v>
      </c>
      <c r="B465" s="7" t="s">
        <v>111</v>
      </c>
      <c r="C465" s="15"/>
      <c r="D465" s="13"/>
      <c r="E465" s="27">
        <v>27575</v>
      </c>
    </row>
    <row r="466" spans="2:8" ht="12.75">
      <c r="B466" s="23"/>
      <c r="C466" s="15">
        <v>240</v>
      </c>
      <c r="D466" s="13" t="s">
        <v>588</v>
      </c>
      <c r="F466" s="35">
        <v>100</v>
      </c>
      <c r="G466" s="1">
        <v>27575</v>
      </c>
      <c r="H466" s="16">
        <v>1</v>
      </c>
    </row>
    <row r="467" spans="1:5" ht="12.75">
      <c r="A467" s="32">
        <v>166</v>
      </c>
      <c r="B467" s="7" t="s">
        <v>711</v>
      </c>
      <c r="C467" s="15"/>
      <c r="D467" s="13"/>
      <c r="E467" s="27">
        <v>152237</v>
      </c>
    </row>
    <row r="468" spans="2:7" ht="12.75">
      <c r="B468" s="23"/>
      <c r="C468" s="15">
        <v>180</v>
      </c>
      <c r="D468" s="13" t="s">
        <v>711</v>
      </c>
      <c r="F468" s="35">
        <v>21.875</v>
      </c>
      <c r="G468" s="1">
        <v>33301.84375</v>
      </c>
    </row>
    <row r="469" spans="2:7" ht="12.75">
      <c r="B469" s="23"/>
      <c r="C469" s="15">
        <v>181</v>
      </c>
      <c r="D469" s="13" t="s">
        <v>712</v>
      </c>
      <c r="F469" s="35">
        <v>78.125</v>
      </c>
      <c r="G469" s="1">
        <v>118935.15625</v>
      </c>
    </row>
    <row r="470" spans="1:5" ht="12.75">
      <c r="A470" s="32">
        <v>167</v>
      </c>
      <c r="B470" s="7" t="s">
        <v>713</v>
      </c>
      <c r="E470" s="27">
        <v>191962</v>
      </c>
    </row>
    <row r="471" spans="2:7" ht="12.75">
      <c r="B471" s="23"/>
      <c r="C471" s="15">
        <v>182</v>
      </c>
      <c r="D471" s="13" t="s">
        <v>713</v>
      </c>
      <c r="F471" s="35">
        <v>82.68156424581005</v>
      </c>
      <c r="G471" s="1">
        <v>158717.1843575419</v>
      </c>
    </row>
    <row r="472" spans="2:7" ht="12.75">
      <c r="B472" s="23"/>
      <c r="C472" s="15">
        <v>200</v>
      </c>
      <c r="D472" s="13" t="s">
        <v>695</v>
      </c>
      <c r="F472" s="35">
        <v>16.201117318435752</v>
      </c>
      <c r="G472" s="1">
        <v>31099.98882681564</v>
      </c>
    </row>
    <row r="473" spans="2:7" ht="12.75">
      <c r="B473" s="23"/>
      <c r="C473" s="15">
        <v>201</v>
      </c>
      <c r="D473" s="13" t="s">
        <v>576</v>
      </c>
      <c r="F473" s="35">
        <v>1.1173184357541899</v>
      </c>
      <c r="G473" s="1">
        <v>2144.8268156424583</v>
      </c>
    </row>
    <row r="474" spans="1:5" ht="12.75">
      <c r="A474" s="32">
        <v>168</v>
      </c>
      <c r="B474" s="7" t="s">
        <v>714</v>
      </c>
      <c r="E474" s="27">
        <v>2211</v>
      </c>
    </row>
    <row r="475" spans="2:8" ht="12.75">
      <c r="B475" s="23"/>
      <c r="C475" s="15">
        <v>183</v>
      </c>
      <c r="D475" s="13" t="s">
        <v>714</v>
      </c>
      <c r="F475" s="35">
        <v>100</v>
      </c>
      <c r="G475" s="1">
        <v>2211</v>
      </c>
      <c r="H475" s="16">
        <v>1</v>
      </c>
    </row>
    <row r="476" spans="1:5" ht="12.75">
      <c r="A476" s="32">
        <v>169</v>
      </c>
      <c r="B476" s="7" t="s">
        <v>112</v>
      </c>
      <c r="C476" s="15"/>
      <c r="D476" s="13"/>
      <c r="E476" s="27">
        <v>20297</v>
      </c>
    </row>
    <row r="477" spans="2:8" ht="12.75">
      <c r="B477" s="23"/>
      <c r="C477" s="15">
        <v>186</v>
      </c>
      <c r="D477" s="13" t="s">
        <v>670</v>
      </c>
      <c r="F477" s="35">
        <v>98.46153846153847</v>
      </c>
      <c r="G477" s="1">
        <v>19984.73846153846</v>
      </c>
      <c r="H477" s="16">
        <v>2</v>
      </c>
    </row>
    <row r="478" spans="2:7" ht="12.75">
      <c r="B478" s="23"/>
      <c r="C478" s="15">
        <v>196</v>
      </c>
      <c r="D478" s="13" t="s">
        <v>671</v>
      </c>
      <c r="F478" s="35">
        <v>1.5384615384615385</v>
      </c>
      <c r="G478" s="1">
        <v>312.26153846153846</v>
      </c>
    </row>
    <row r="479" spans="1:5" ht="12.75">
      <c r="A479" s="32">
        <v>173</v>
      </c>
      <c r="B479" s="7" t="s">
        <v>113</v>
      </c>
      <c r="E479" s="27">
        <v>18531</v>
      </c>
    </row>
    <row r="480" spans="2:8" ht="12.75">
      <c r="B480" s="23"/>
      <c r="C480" s="15">
        <v>184</v>
      </c>
      <c r="D480" s="13" t="s">
        <v>715</v>
      </c>
      <c r="F480" s="35">
        <v>100</v>
      </c>
      <c r="G480" s="1">
        <v>18531</v>
      </c>
      <c r="H480" s="16">
        <v>1</v>
      </c>
    </row>
    <row r="481" spans="1:5" ht="12.75">
      <c r="A481" s="32">
        <v>174</v>
      </c>
      <c r="B481" s="21" t="s">
        <v>576</v>
      </c>
      <c r="C481" s="15"/>
      <c r="D481" s="13"/>
      <c r="E481" s="27">
        <v>658919</v>
      </c>
    </row>
    <row r="482" spans="2:7" ht="12.75">
      <c r="B482" s="23"/>
      <c r="C482" s="18" t="s">
        <v>520</v>
      </c>
      <c r="D482" s="13" t="s">
        <v>521</v>
      </c>
      <c r="F482" s="35">
        <v>2.1459227467811157</v>
      </c>
      <c r="G482" s="1">
        <v>14139.89270386266</v>
      </c>
    </row>
    <row r="483" spans="2:7" ht="12.75">
      <c r="B483" s="23"/>
      <c r="C483" s="15">
        <v>200</v>
      </c>
      <c r="D483" s="13" t="s">
        <v>695</v>
      </c>
      <c r="F483" s="35">
        <v>22.317596566523605</v>
      </c>
      <c r="G483" s="1">
        <v>147054.88412017166</v>
      </c>
    </row>
    <row r="484" spans="2:7" ht="12.75">
      <c r="B484" s="23"/>
      <c r="C484" s="15">
        <v>201</v>
      </c>
      <c r="D484" s="13" t="s">
        <v>576</v>
      </c>
      <c r="F484" s="35">
        <v>57.51072961373391</v>
      </c>
      <c r="G484" s="1">
        <v>378949.1244635193</v>
      </c>
    </row>
    <row r="485" spans="2:7" ht="12.75">
      <c r="B485" s="23"/>
      <c r="C485" s="15">
        <v>202</v>
      </c>
      <c r="D485" s="13" t="s">
        <v>534</v>
      </c>
      <c r="F485" s="35">
        <v>18.025751072961373</v>
      </c>
      <c r="G485" s="1">
        <v>118775.09871244636</v>
      </c>
    </row>
    <row r="486" spans="1:5" ht="12.75">
      <c r="A486" s="32">
        <v>175</v>
      </c>
      <c r="B486" s="21" t="s">
        <v>114</v>
      </c>
      <c r="E486" s="27">
        <v>50779</v>
      </c>
    </row>
    <row r="487" spans="2:7" ht="12.75">
      <c r="B487" s="23"/>
      <c r="C487" s="15">
        <v>200</v>
      </c>
      <c r="D487" s="13" t="s">
        <v>695</v>
      </c>
      <c r="F487" s="35">
        <v>7.874015748031496</v>
      </c>
      <c r="G487" s="1">
        <v>3998.3464566929138</v>
      </c>
    </row>
    <row r="488" spans="2:7" ht="12.75">
      <c r="B488" s="23"/>
      <c r="C488" s="15">
        <v>202</v>
      </c>
      <c r="D488" s="13" t="s">
        <v>534</v>
      </c>
      <c r="F488" s="35">
        <v>1.5748031496062993</v>
      </c>
      <c r="G488" s="1">
        <v>799.6692913385828</v>
      </c>
    </row>
    <row r="489" spans="2:8" ht="12.75">
      <c r="B489" s="23"/>
      <c r="C489" s="15">
        <v>462</v>
      </c>
      <c r="D489" s="13" t="s">
        <v>578</v>
      </c>
      <c r="F489" s="35">
        <v>90.55118110236221</v>
      </c>
      <c r="G489" s="1">
        <v>45980.984251968504</v>
      </c>
      <c r="H489" s="16">
        <v>3</v>
      </c>
    </row>
    <row r="490" spans="1:5" ht="12.75">
      <c r="A490" s="32">
        <v>176</v>
      </c>
      <c r="B490" s="21" t="s">
        <v>716</v>
      </c>
      <c r="E490" s="27">
        <v>324889</v>
      </c>
    </row>
    <row r="491" spans="2:8" ht="12.75">
      <c r="B491" s="23"/>
      <c r="C491" s="15">
        <v>204</v>
      </c>
      <c r="D491" s="13" t="s">
        <v>716</v>
      </c>
      <c r="F491" s="35">
        <v>98.9247311827957</v>
      </c>
      <c r="G491" s="1">
        <v>321395.5698924731</v>
      </c>
      <c r="H491" s="16">
        <v>2</v>
      </c>
    </row>
    <row r="492" spans="2:7" ht="12.75">
      <c r="B492" s="23"/>
      <c r="C492" s="15">
        <v>205</v>
      </c>
      <c r="D492" s="13" t="s">
        <v>717</v>
      </c>
      <c r="F492" s="35">
        <v>1.075268817204301</v>
      </c>
      <c r="G492" s="1">
        <v>3493.430107526882</v>
      </c>
    </row>
    <row r="493" spans="1:5" ht="12.75">
      <c r="A493" s="32">
        <v>177</v>
      </c>
      <c r="B493" s="21" t="s">
        <v>115</v>
      </c>
      <c r="E493" s="27">
        <v>98807</v>
      </c>
    </row>
    <row r="494" spans="2:7" ht="12.75">
      <c r="B494" s="23"/>
      <c r="C494" s="18" t="s">
        <v>520</v>
      </c>
      <c r="D494" s="13" t="s">
        <v>521</v>
      </c>
      <c r="F494" s="35">
        <v>0.6756756756756757</v>
      </c>
      <c r="G494" s="1">
        <v>667.6148648648648</v>
      </c>
    </row>
    <row r="495" spans="2:7" ht="12.75">
      <c r="B495" s="23"/>
      <c r="C495" s="15">
        <v>204</v>
      </c>
      <c r="D495" s="13" t="s">
        <v>716</v>
      </c>
      <c r="F495" s="35">
        <v>18.243243243243242</v>
      </c>
      <c r="G495" s="1">
        <v>18025.60135135135</v>
      </c>
    </row>
    <row r="496" spans="2:7" ht="12.75">
      <c r="B496" s="23"/>
      <c r="C496" s="15">
        <v>205</v>
      </c>
      <c r="D496" s="13" t="s">
        <v>717</v>
      </c>
      <c r="F496" s="35">
        <v>37.83783783783784</v>
      </c>
      <c r="G496" s="1">
        <v>37386.43243243243</v>
      </c>
    </row>
    <row r="497" spans="2:7" ht="12.75">
      <c r="B497" s="23"/>
      <c r="C497" s="15">
        <v>206</v>
      </c>
      <c r="D497" s="13" t="s">
        <v>718</v>
      </c>
      <c r="F497" s="35">
        <v>43.24324324324324</v>
      </c>
      <c r="G497" s="1">
        <v>42727.351351351346</v>
      </c>
    </row>
    <row r="498" spans="1:5" ht="12.75">
      <c r="A498" s="32">
        <v>178</v>
      </c>
      <c r="B498" s="21" t="s">
        <v>719</v>
      </c>
      <c r="E498" s="27">
        <v>747077</v>
      </c>
    </row>
    <row r="499" spans="2:8" ht="12.75">
      <c r="B499" s="23"/>
      <c r="C499" s="15">
        <v>210</v>
      </c>
      <c r="D499" s="13" t="s">
        <v>719</v>
      </c>
      <c r="F499" s="35">
        <v>93.33333333333333</v>
      </c>
      <c r="G499" s="1">
        <v>697271.8666666666</v>
      </c>
      <c r="H499" s="16">
        <v>3</v>
      </c>
    </row>
    <row r="500" spans="2:7" ht="12.75">
      <c r="B500" s="23"/>
      <c r="C500" s="15">
        <v>211</v>
      </c>
      <c r="D500" s="13" t="s">
        <v>535</v>
      </c>
      <c r="F500" s="35">
        <v>0.9523809523809523</v>
      </c>
      <c r="G500" s="1">
        <v>7115.019047619047</v>
      </c>
    </row>
    <row r="501" spans="2:7" ht="12.75">
      <c r="B501" s="23"/>
      <c r="C501" s="15">
        <v>214</v>
      </c>
      <c r="D501" s="13" t="s">
        <v>720</v>
      </c>
      <c r="F501" s="35">
        <v>0.47619047619047616</v>
      </c>
      <c r="G501" s="1">
        <v>3557.5095238095237</v>
      </c>
    </row>
    <row r="502" spans="2:7" ht="12.75">
      <c r="B502" s="23"/>
      <c r="C502" s="15">
        <v>215</v>
      </c>
      <c r="D502" s="13" t="s">
        <v>536</v>
      </c>
      <c r="F502" s="35">
        <v>5.238095238095238</v>
      </c>
      <c r="G502" s="1">
        <v>39132.60476190476</v>
      </c>
    </row>
    <row r="503" spans="1:5" ht="12.75">
      <c r="A503" s="32">
        <v>179</v>
      </c>
      <c r="B503" s="21" t="s">
        <v>116</v>
      </c>
      <c r="E503" s="27">
        <v>32394</v>
      </c>
    </row>
    <row r="504" spans="2:8" ht="12.75">
      <c r="B504" s="23"/>
      <c r="C504" s="15">
        <v>211</v>
      </c>
      <c r="D504" s="13" t="s">
        <v>535</v>
      </c>
      <c r="F504" s="35">
        <v>100</v>
      </c>
      <c r="G504" s="1">
        <v>32394</v>
      </c>
      <c r="H504" s="16">
        <v>1</v>
      </c>
    </row>
    <row r="505" spans="1:5" ht="12.75">
      <c r="A505" s="32">
        <v>183</v>
      </c>
      <c r="B505" s="21" t="s">
        <v>117</v>
      </c>
      <c r="E505" s="27">
        <v>106730</v>
      </c>
    </row>
    <row r="506" spans="2:7" ht="12.75">
      <c r="B506" s="23"/>
      <c r="C506" s="15">
        <v>284</v>
      </c>
      <c r="D506" s="13" t="s">
        <v>721</v>
      </c>
      <c r="F506" s="35">
        <v>6.315789473684211</v>
      </c>
      <c r="G506" s="1">
        <v>6740.842105263158</v>
      </c>
    </row>
    <row r="507" spans="2:8" ht="12.75">
      <c r="B507" s="23"/>
      <c r="C507" s="15">
        <v>285</v>
      </c>
      <c r="D507" s="13" t="s">
        <v>722</v>
      </c>
      <c r="F507" s="35">
        <v>93.6842105263158</v>
      </c>
      <c r="G507" s="1">
        <v>99989.15789473685</v>
      </c>
      <c r="H507" s="16">
        <v>3</v>
      </c>
    </row>
    <row r="508" spans="1:5" ht="12.75">
      <c r="A508" s="32">
        <v>184</v>
      </c>
      <c r="B508" s="21" t="s">
        <v>721</v>
      </c>
      <c r="E508" s="27">
        <v>74292</v>
      </c>
    </row>
    <row r="509" spans="2:7" ht="12.75">
      <c r="B509" s="23"/>
      <c r="C509" s="15">
        <v>283</v>
      </c>
      <c r="D509" s="13" t="s">
        <v>723</v>
      </c>
      <c r="F509" s="35">
        <v>8</v>
      </c>
      <c r="G509" s="1">
        <v>5943.36</v>
      </c>
    </row>
    <row r="510" spans="2:8" ht="12.75">
      <c r="B510" s="23"/>
      <c r="C510" s="15">
        <v>284</v>
      </c>
      <c r="D510" s="13" t="s">
        <v>721</v>
      </c>
      <c r="F510" s="35">
        <v>92</v>
      </c>
      <c r="G510" s="1">
        <v>68348.64</v>
      </c>
      <c r="H510" s="16">
        <v>3</v>
      </c>
    </row>
    <row r="511" spans="1:5" ht="12.75">
      <c r="A511" s="32">
        <v>185</v>
      </c>
      <c r="B511" s="21" t="s">
        <v>589</v>
      </c>
      <c r="E511" s="27">
        <v>596802</v>
      </c>
    </row>
    <row r="512" spans="2:7" ht="12.75">
      <c r="B512" s="23"/>
      <c r="C512" s="15">
        <v>260</v>
      </c>
      <c r="D512" s="13" t="s">
        <v>724</v>
      </c>
      <c r="F512" s="35">
        <v>4.641350210970464</v>
      </c>
      <c r="G512" s="1">
        <v>27699.67088607595</v>
      </c>
    </row>
    <row r="513" spans="2:8" ht="12.75">
      <c r="B513" s="23"/>
      <c r="C513" s="15">
        <v>263</v>
      </c>
      <c r="D513" s="13" t="s">
        <v>589</v>
      </c>
      <c r="F513" s="35">
        <v>94.9367088607595</v>
      </c>
      <c r="G513" s="1">
        <v>566584.1772151899</v>
      </c>
      <c r="H513" s="16">
        <v>3</v>
      </c>
    </row>
    <row r="514" spans="2:7" ht="12.75">
      <c r="B514" s="23"/>
      <c r="C514" s="15">
        <v>775</v>
      </c>
      <c r="D514" s="13" t="s">
        <v>725</v>
      </c>
      <c r="F514" s="35">
        <v>0.4219409282700422</v>
      </c>
      <c r="G514" s="1">
        <v>2518.1518987341774</v>
      </c>
    </row>
    <row r="515" spans="1:5" ht="12.75">
      <c r="A515" s="32">
        <v>186</v>
      </c>
      <c r="B515" s="21" t="s">
        <v>118</v>
      </c>
      <c r="E515" s="27">
        <v>148020</v>
      </c>
    </row>
    <row r="516" spans="2:8" ht="12.75">
      <c r="B516" s="23"/>
      <c r="C516" s="15">
        <v>275</v>
      </c>
      <c r="D516" s="13" t="s">
        <v>726</v>
      </c>
      <c r="F516" s="35">
        <v>100</v>
      </c>
      <c r="G516" s="1">
        <v>148020</v>
      </c>
      <c r="H516" s="16">
        <v>1</v>
      </c>
    </row>
    <row r="517" spans="1:5" ht="12.75">
      <c r="A517" s="32">
        <v>187</v>
      </c>
      <c r="B517" s="21" t="s">
        <v>119</v>
      </c>
      <c r="E517" s="27">
        <v>109573</v>
      </c>
    </row>
    <row r="518" spans="2:7" ht="12.75">
      <c r="B518" s="23"/>
      <c r="C518" s="18" t="s">
        <v>553</v>
      </c>
      <c r="D518" s="13" t="s">
        <v>554</v>
      </c>
      <c r="F518" s="35">
        <v>1.6666666666666667</v>
      </c>
      <c r="G518" s="1">
        <v>1826.216666666667</v>
      </c>
    </row>
    <row r="519" spans="2:7" ht="12.75">
      <c r="B519" s="23"/>
      <c r="C519" s="15">
        <v>270</v>
      </c>
      <c r="D519" s="13" t="s">
        <v>727</v>
      </c>
      <c r="F519" s="35">
        <v>32.77777777777778</v>
      </c>
      <c r="G519" s="1">
        <v>35915.59444444445</v>
      </c>
    </row>
    <row r="520" spans="2:7" ht="12.75">
      <c r="B520" s="23"/>
      <c r="C520" s="15">
        <v>271</v>
      </c>
      <c r="D520" s="13" t="s">
        <v>577</v>
      </c>
      <c r="F520" s="35">
        <v>61.111111111111114</v>
      </c>
      <c r="G520" s="1">
        <v>66961.27777777778</v>
      </c>
    </row>
    <row r="521" spans="2:7" ht="12.75">
      <c r="B521" s="23"/>
      <c r="C521" s="15">
        <v>276</v>
      </c>
      <c r="D521" s="13" t="s">
        <v>728</v>
      </c>
      <c r="F521" s="35">
        <v>0.5555555555555556</v>
      </c>
      <c r="G521" s="1">
        <v>608.7388888888889</v>
      </c>
    </row>
    <row r="522" spans="2:7" ht="12.75">
      <c r="B522" s="23"/>
      <c r="C522" s="15">
        <v>280</v>
      </c>
      <c r="D522" s="13" t="s">
        <v>729</v>
      </c>
      <c r="F522" s="35">
        <v>3.3333333333333335</v>
      </c>
      <c r="G522" s="1">
        <v>3652.433333333334</v>
      </c>
    </row>
    <row r="523" spans="2:7" ht="12.75">
      <c r="B523" s="23"/>
      <c r="C523" s="15">
        <v>283</v>
      </c>
      <c r="D523" s="13" t="s">
        <v>723</v>
      </c>
      <c r="F523" s="35">
        <v>0.5555555555555556</v>
      </c>
      <c r="G523" s="1">
        <v>608.7388888888889</v>
      </c>
    </row>
    <row r="524" spans="1:5" ht="12.75">
      <c r="A524" s="32">
        <v>188</v>
      </c>
      <c r="B524" s="21" t="s">
        <v>120</v>
      </c>
      <c r="E524" s="27">
        <v>212762</v>
      </c>
    </row>
    <row r="525" spans="2:7" ht="12.75">
      <c r="B525" s="23"/>
      <c r="C525" s="15">
        <v>260</v>
      </c>
      <c r="D525" s="13" t="s">
        <v>724</v>
      </c>
      <c r="F525" s="35">
        <v>78.3410138248848</v>
      </c>
      <c r="G525" s="1">
        <v>166679.9078341014</v>
      </c>
    </row>
    <row r="526" spans="2:7" ht="12.75">
      <c r="B526" s="23"/>
      <c r="C526" s="15">
        <v>263</v>
      </c>
      <c r="D526" s="13" t="s">
        <v>589</v>
      </c>
      <c r="F526" s="35">
        <v>20.737327188940093</v>
      </c>
      <c r="G526" s="1">
        <v>44121.152073732716</v>
      </c>
    </row>
    <row r="527" spans="2:7" ht="12.75">
      <c r="B527" s="23"/>
      <c r="C527" s="15">
        <v>881</v>
      </c>
      <c r="D527" s="13" t="s">
        <v>730</v>
      </c>
      <c r="F527" s="35">
        <v>0.9216589861751152</v>
      </c>
      <c r="G527" s="1">
        <v>1960.9400921658985</v>
      </c>
    </row>
    <row r="528" spans="1:5" ht="12.75">
      <c r="A528" s="32">
        <v>189</v>
      </c>
      <c r="B528" s="21" t="s">
        <v>731</v>
      </c>
      <c r="E528" s="27">
        <v>143520</v>
      </c>
    </row>
    <row r="529" spans="2:7" ht="12.75">
      <c r="B529" s="23"/>
      <c r="C529" s="15">
        <v>260</v>
      </c>
      <c r="D529" s="13" t="s">
        <v>724</v>
      </c>
      <c r="F529" s="35">
        <v>1.6666666666666667</v>
      </c>
      <c r="G529" s="1">
        <v>2392</v>
      </c>
    </row>
    <row r="530" spans="2:7" ht="12.75">
      <c r="B530" s="23"/>
      <c r="C530" s="15">
        <v>291</v>
      </c>
      <c r="D530" s="13" t="s">
        <v>731</v>
      </c>
      <c r="F530" s="35">
        <v>76.66666666666667</v>
      </c>
      <c r="G530" s="1">
        <v>110032</v>
      </c>
    </row>
    <row r="531" spans="2:7" ht="12.75">
      <c r="B531" s="23"/>
      <c r="C531" s="15">
        <v>292</v>
      </c>
      <c r="D531" s="13" t="s">
        <v>732</v>
      </c>
      <c r="F531" s="35">
        <v>18.333333333333332</v>
      </c>
      <c r="G531" s="1">
        <v>26312</v>
      </c>
    </row>
    <row r="532" spans="2:7" ht="12.75">
      <c r="B532" s="23"/>
      <c r="C532" s="15">
        <v>825</v>
      </c>
      <c r="D532" s="13" t="s">
        <v>733</v>
      </c>
      <c r="F532" s="35">
        <v>3.3333333333333335</v>
      </c>
      <c r="G532" s="1">
        <v>4784</v>
      </c>
    </row>
    <row r="533" spans="1:5" ht="12.75">
      <c r="A533" s="32">
        <v>193</v>
      </c>
      <c r="B533" s="21" t="s">
        <v>121</v>
      </c>
      <c r="E533" s="27">
        <v>21913</v>
      </c>
    </row>
    <row r="534" spans="2:8" ht="12.75">
      <c r="B534" s="23"/>
      <c r="C534" s="15">
        <v>274</v>
      </c>
      <c r="D534" s="13" t="s">
        <v>734</v>
      </c>
      <c r="F534" s="35">
        <v>99.35064935064935</v>
      </c>
      <c r="G534" s="1">
        <v>21770.70779220779</v>
      </c>
      <c r="H534" s="16">
        <v>2</v>
      </c>
    </row>
    <row r="535" spans="2:7" ht="12.75">
      <c r="B535" s="23"/>
      <c r="C535" s="15">
        <v>275</v>
      </c>
      <c r="D535" s="13" t="s">
        <v>726</v>
      </c>
      <c r="F535" s="35">
        <v>0.6493506493506493</v>
      </c>
      <c r="G535" s="1">
        <v>142.2922077922078</v>
      </c>
    </row>
    <row r="536" spans="1:5" ht="12.75">
      <c r="A536" s="32">
        <v>194</v>
      </c>
      <c r="B536" s="21" t="s">
        <v>122</v>
      </c>
      <c r="E536" s="27">
        <v>93421</v>
      </c>
    </row>
    <row r="537" spans="2:7" ht="12.75">
      <c r="B537" s="23"/>
      <c r="C537" s="15">
        <v>220</v>
      </c>
      <c r="D537" s="13" t="s">
        <v>701</v>
      </c>
      <c r="F537" s="35">
        <v>3.6144578313253013</v>
      </c>
      <c r="G537" s="1">
        <v>3376.66265060241</v>
      </c>
    </row>
    <row r="538" spans="2:7" ht="12.75">
      <c r="B538" s="23"/>
      <c r="C538" s="15">
        <v>234</v>
      </c>
      <c r="D538" s="13" t="s">
        <v>702</v>
      </c>
      <c r="F538" s="35">
        <v>5.421686746987952</v>
      </c>
      <c r="G538" s="1">
        <v>5064.993975903614</v>
      </c>
    </row>
    <row r="539" spans="2:7" ht="12.75">
      <c r="B539" s="23"/>
      <c r="C539" s="15">
        <v>260</v>
      </c>
      <c r="D539" s="13" t="s">
        <v>724</v>
      </c>
      <c r="F539" s="35">
        <v>10.240963855421686</v>
      </c>
      <c r="G539" s="1">
        <v>9567.210843373494</v>
      </c>
    </row>
    <row r="540" spans="2:7" ht="12.75">
      <c r="B540" s="23"/>
      <c r="C540" s="15">
        <v>271</v>
      </c>
      <c r="D540" s="13" t="s">
        <v>577</v>
      </c>
      <c r="F540" s="35">
        <v>7.228915662650603</v>
      </c>
      <c r="G540" s="1">
        <v>6753.32530120482</v>
      </c>
    </row>
    <row r="541" spans="2:7" ht="12.75">
      <c r="B541" s="23"/>
      <c r="C541" s="15">
        <v>276</v>
      </c>
      <c r="D541" s="13" t="s">
        <v>728</v>
      </c>
      <c r="F541" s="35">
        <v>17.46987951807229</v>
      </c>
      <c r="G541" s="1">
        <v>16320.536144578315</v>
      </c>
    </row>
    <row r="542" spans="2:7" ht="12.75">
      <c r="B542" s="23"/>
      <c r="C542" s="15">
        <v>280</v>
      </c>
      <c r="D542" s="13" t="s">
        <v>729</v>
      </c>
      <c r="F542" s="35">
        <v>2.4096385542168677</v>
      </c>
      <c r="G542" s="1">
        <v>2251.10843373494</v>
      </c>
    </row>
    <row r="543" spans="2:7" ht="12.75">
      <c r="B543" s="23"/>
      <c r="C543" s="15">
        <v>286</v>
      </c>
      <c r="D543" s="13" t="s">
        <v>735</v>
      </c>
      <c r="F543" s="35">
        <v>34.93975903614458</v>
      </c>
      <c r="G543" s="1">
        <v>32641.07228915663</v>
      </c>
    </row>
    <row r="544" spans="2:7" ht="12.75">
      <c r="B544" s="23"/>
      <c r="C544" s="15">
        <v>290</v>
      </c>
      <c r="D544" s="13" t="s">
        <v>649</v>
      </c>
      <c r="F544" s="35">
        <v>1.8072289156626506</v>
      </c>
      <c r="G544" s="1">
        <v>1688.331325301205</v>
      </c>
    </row>
    <row r="545" spans="2:7" ht="12.75">
      <c r="B545" s="23"/>
      <c r="C545" s="15">
        <v>434</v>
      </c>
      <c r="D545" s="13" t="s">
        <v>736</v>
      </c>
      <c r="F545" s="35">
        <v>15.060240963855422</v>
      </c>
      <c r="G545" s="1">
        <v>14069.427710843374</v>
      </c>
    </row>
    <row r="546" spans="2:7" ht="12.75">
      <c r="B546" s="23"/>
      <c r="C546" s="15">
        <v>465</v>
      </c>
      <c r="D546" s="13" t="s">
        <v>737</v>
      </c>
      <c r="F546" s="35">
        <v>1.8072289156626506</v>
      </c>
      <c r="G546" s="1">
        <v>1688.331325301205</v>
      </c>
    </row>
    <row r="547" spans="1:5" ht="12.75">
      <c r="A547" s="32">
        <v>195</v>
      </c>
      <c r="B547" s="21" t="s">
        <v>123</v>
      </c>
      <c r="E547" s="27">
        <v>266543</v>
      </c>
    </row>
    <row r="548" spans="2:7" ht="12.75">
      <c r="B548" s="23"/>
      <c r="C548" s="15">
        <v>281</v>
      </c>
      <c r="D548" s="13" t="s">
        <v>738</v>
      </c>
      <c r="F548" s="35">
        <v>32.55813953488372</v>
      </c>
      <c r="G548" s="1">
        <v>86781.44186046513</v>
      </c>
    </row>
    <row r="549" spans="2:7" ht="12.75">
      <c r="B549" s="23"/>
      <c r="C549" s="15">
        <v>283</v>
      </c>
      <c r="D549" s="13" t="s">
        <v>723</v>
      </c>
      <c r="F549" s="35">
        <v>55.81395348837209</v>
      </c>
      <c r="G549" s="1">
        <v>148768.18604651163</v>
      </c>
    </row>
    <row r="550" spans="2:7" ht="12.75">
      <c r="B550" s="23"/>
      <c r="C550" s="15">
        <v>285</v>
      </c>
      <c r="D550" s="13" t="s">
        <v>722</v>
      </c>
      <c r="F550" s="35">
        <v>9.767441860465116</v>
      </c>
      <c r="G550" s="1">
        <v>26034.432558139535</v>
      </c>
    </row>
    <row r="551" spans="2:7" ht="12.75">
      <c r="B551" s="23"/>
      <c r="C551" s="15">
        <v>292</v>
      </c>
      <c r="D551" s="13" t="s">
        <v>732</v>
      </c>
      <c r="F551" s="35">
        <v>1.3953488372093024</v>
      </c>
      <c r="G551" s="1">
        <v>3719.204651162791</v>
      </c>
    </row>
    <row r="552" spans="2:7" ht="12.75">
      <c r="B552" s="23"/>
      <c r="C552" s="15">
        <v>583</v>
      </c>
      <c r="D552" s="13" t="s">
        <v>739</v>
      </c>
      <c r="F552" s="35">
        <v>0.46511627906976744</v>
      </c>
      <c r="G552" s="1">
        <v>1239.7348837209302</v>
      </c>
    </row>
    <row r="553" spans="1:5" ht="12.75">
      <c r="A553" s="32">
        <v>197</v>
      </c>
      <c r="B553" s="21" t="s">
        <v>740</v>
      </c>
      <c r="E553" s="27">
        <v>167568</v>
      </c>
    </row>
    <row r="554" spans="2:7" ht="12.75">
      <c r="B554" s="23"/>
      <c r="C554" s="18" t="s">
        <v>549</v>
      </c>
      <c r="D554" s="13" t="s">
        <v>550</v>
      </c>
      <c r="F554" s="35">
        <v>2.7777777777777777</v>
      </c>
      <c r="G554" s="1">
        <v>4654.666666666666</v>
      </c>
    </row>
    <row r="555" spans="2:7" ht="12.75">
      <c r="B555" s="23"/>
      <c r="C555" s="18" t="s">
        <v>553</v>
      </c>
      <c r="D555" s="13" t="s">
        <v>554</v>
      </c>
      <c r="F555" s="35">
        <v>17.77777777777778</v>
      </c>
      <c r="G555" s="1">
        <v>29789.86666666667</v>
      </c>
    </row>
    <row r="556" spans="2:7" ht="12.75">
      <c r="B556" s="23"/>
      <c r="C556" s="18" t="s">
        <v>524</v>
      </c>
      <c r="D556" s="13" t="s">
        <v>525</v>
      </c>
      <c r="F556" s="35">
        <v>1.1111111111111112</v>
      </c>
      <c r="G556" s="1">
        <v>1861.8666666666668</v>
      </c>
    </row>
    <row r="557" spans="2:7" ht="12.75">
      <c r="B557" s="23"/>
      <c r="C557" s="15">
        <v>282</v>
      </c>
      <c r="D557" s="13" t="s">
        <v>740</v>
      </c>
      <c r="F557" s="35">
        <v>72.22222222222223</v>
      </c>
      <c r="G557" s="1">
        <v>121021.33333333334</v>
      </c>
    </row>
    <row r="558" spans="2:7" ht="12.75">
      <c r="B558" s="23"/>
      <c r="C558" s="15">
        <v>285</v>
      </c>
      <c r="D558" s="13" t="s">
        <v>722</v>
      </c>
      <c r="F558" s="35">
        <v>4.444444444444445</v>
      </c>
      <c r="G558" s="1">
        <v>7447.466666666667</v>
      </c>
    </row>
    <row r="559" spans="2:7" ht="12.75">
      <c r="B559" s="23"/>
      <c r="C559" s="15">
        <v>351</v>
      </c>
      <c r="D559" s="13" t="s">
        <v>741</v>
      </c>
      <c r="F559" s="35">
        <v>0.5555555555555556</v>
      </c>
      <c r="G559" s="1">
        <v>930.9333333333334</v>
      </c>
    </row>
    <row r="560" spans="2:7" ht="12.75">
      <c r="B560" s="23"/>
      <c r="C560" s="15">
        <v>480</v>
      </c>
      <c r="D560" s="13" t="s">
        <v>742</v>
      </c>
      <c r="F560" s="35">
        <v>1.1111111111111112</v>
      </c>
      <c r="G560" s="1">
        <v>1861.8666666666668</v>
      </c>
    </row>
    <row r="561" spans="1:5" ht="12.75">
      <c r="A561" s="32">
        <v>198</v>
      </c>
      <c r="B561" s="21" t="s">
        <v>729</v>
      </c>
      <c r="E561" s="27">
        <v>60269</v>
      </c>
    </row>
    <row r="562" spans="2:8" ht="12.75">
      <c r="B562" s="23"/>
      <c r="C562" s="15">
        <v>280</v>
      </c>
      <c r="D562" s="13" t="s">
        <v>729</v>
      </c>
      <c r="F562" s="35">
        <v>100</v>
      </c>
      <c r="G562" s="1">
        <v>60269</v>
      </c>
      <c r="H562" s="16">
        <v>1</v>
      </c>
    </row>
    <row r="563" spans="1:5" ht="12.75">
      <c r="A563" s="32">
        <v>199</v>
      </c>
      <c r="B563" s="21" t="s">
        <v>124</v>
      </c>
      <c r="E563" s="27">
        <v>81854</v>
      </c>
    </row>
    <row r="564" spans="2:7" ht="12.75">
      <c r="B564" s="23"/>
      <c r="C564" s="15">
        <v>272</v>
      </c>
      <c r="D564" s="13" t="s">
        <v>703</v>
      </c>
      <c r="F564" s="35">
        <v>77.9874213836478</v>
      </c>
      <c r="G564" s="1">
        <v>63835.82389937107</v>
      </c>
    </row>
    <row r="565" spans="2:7" ht="12.75">
      <c r="B565" s="23"/>
      <c r="C565" s="15">
        <v>354</v>
      </c>
      <c r="D565" s="13" t="s">
        <v>537</v>
      </c>
      <c r="F565" s="35">
        <v>13.20754716981132</v>
      </c>
      <c r="G565" s="1">
        <v>10810.905660377359</v>
      </c>
    </row>
    <row r="566" spans="2:7" ht="12.75">
      <c r="B566" s="23"/>
      <c r="C566" s="15">
        <v>435</v>
      </c>
      <c r="D566" s="13" t="s">
        <v>743</v>
      </c>
      <c r="F566" s="35">
        <v>0.6289308176100629</v>
      </c>
      <c r="G566" s="1">
        <v>514.8050314465409</v>
      </c>
    </row>
    <row r="567" spans="2:7" ht="12.75">
      <c r="B567" s="23"/>
      <c r="C567" s="15">
        <v>462</v>
      </c>
      <c r="D567" s="13" t="s">
        <v>578</v>
      </c>
      <c r="F567" s="35">
        <v>3.1446540880503147</v>
      </c>
      <c r="G567" s="1">
        <v>2574.0251572327047</v>
      </c>
    </row>
    <row r="568" spans="2:7" ht="12.75">
      <c r="B568" s="23"/>
      <c r="C568" s="15">
        <v>752</v>
      </c>
      <c r="D568" s="13" t="s">
        <v>744</v>
      </c>
      <c r="F568" s="35">
        <v>5.031446540880503</v>
      </c>
      <c r="G568" s="1">
        <v>4118.440251572327</v>
      </c>
    </row>
    <row r="569" spans="1:5" ht="12.75">
      <c r="A569" s="32">
        <v>203</v>
      </c>
      <c r="B569" s="7" t="s">
        <v>745</v>
      </c>
      <c r="E569" s="27">
        <v>329892</v>
      </c>
    </row>
    <row r="570" spans="2:7" ht="12.75">
      <c r="B570" s="23"/>
      <c r="C570" s="15">
        <v>330</v>
      </c>
      <c r="D570" s="13" t="s">
        <v>745</v>
      </c>
      <c r="F570" s="35">
        <v>77.77777777777777</v>
      </c>
      <c r="G570" s="1">
        <v>256582.66666666666</v>
      </c>
    </row>
    <row r="571" spans="2:7" ht="12.75">
      <c r="B571" s="23"/>
      <c r="C571" s="15">
        <v>332</v>
      </c>
      <c r="D571" s="13" t="s">
        <v>746</v>
      </c>
      <c r="F571" s="35">
        <v>3.888888888888889</v>
      </c>
      <c r="G571" s="1">
        <v>12829.133333333333</v>
      </c>
    </row>
    <row r="572" spans="2:7" ht="12.75">
      <c r="B572" s="23"/>
      <c r="C572" s="15">
        <v>365</v>
      </c>
      <c r="D572" s="13" t="s">
        <v>700</v>
      </c>
      <c r="F572" s="35">
        <v>18.333333333333332</v>
      </c>
      <c r="G572" s="1">
        <v>60480.2</v>
      </c>
    </row>
    <row r="573" spans="1:5" ht="12.75">
      <c r="A573" s="32">
        <v>204</v>
      </c>
      <c r="B573" s="7" t="s">
        <v>747</v>
      </c>
      <c r="E573" s="27">
        <v>72394</v>
      </c>
    </row>
    <row r="574" spans="2:8" ht="12.75">
      <c r="B574" s="23"/>
      <c r="C574" s="15">
        <v>331</v>
      </c>
      <c r="D574" s="13" t="s">
        <v>747</v>
      </c>
      <c r="F574" s="35">
        <v>100</v>
      </c>
      <c r="G574" s="1">
        <v>72394</v>
      </c>
      <c r="H574" s="16">
        <v>1</v>
      </c>
    </row>
    <row r="575" spans="1:5" ht="12.75">
      <c r="A575" s="32">
        <v>205</v>
      </c>
      <c r="B575" s="7" t="s">
        <v>125</v>
      </c>
      <c r="C575" s="15"/>
      <c r="D575" s="13"/>
      <c r="E575" s="27">
        <v>55764</v>
      </c>
    </row>
    <row r="576" spans="2:8" ht="12.75">
      <c r="B576" s="23"/>
      <c r="C576" s="15">
        <v>351</v>
      </c>
      <c r="D576" s="13" t="s">
        <v>741</v>
      </c>
      <c r="F576" s="35">
        <v>100</v>
      </c>
      <c r="G576" s="1">
        <v>55764</v>
      </c>
      <c r="H576" s="16">
        <v>1</v>
      </c>
    </row>
    <row r="577" spans="1:5" ht="12.75">
      <c r="A577" s="32">
        <v>206</v>
      </c>
      <c r="B577" s="7" t="s">
        <v>126</v>
      </c>
      <c r="C577" s="15"/>
      <c r="D577" s="13"/>
      <c r="E577" s="27">
        <v>130383</v>
      </c>
    </row>
    <row r="578" spans="2:7" ht="12.75">
      <c r="B578" s="23"/>
      <c r="C578" s="15">
        <v>320</v>
      </c>
      <c r="D578" s="13" t="s">
        <v>696</v>
      </c>
      <c r="F578" s="35">
        <v>3.626943005181347</v>
      </c>
      <c r="G578" s="1">
        <v>4728.917098445596</v>
      </c>
    </row>
    <row r="579" spans="2:8" ht="12.75">
      <c r="B579" s="23"/>
      <c r="C579" s="15">
        <v>332</v>
      </c>
      <c r="D579" s="13" t="s">
        <v>746</v>
      </c>
      <c r="F579" s="35">
        <v>96.37305699481865</v>
      </c>
      <c r="G579" s="1">
        <v>125654.08290155442</v>
      </c>
      <c r="H579" s="16">
        <v>2</v>
      </c>
    </row>
    <row r="580" spans="1:5" ht="12.75">
      <c r="A580" s="32">
        <v>207</v>
      </c>
      <c r="B580" s="7" t="s">
        <v>127</v>
      </c>
      <c r="E580" s="27">
        <v>429473</v>
      </c>
    </row>
    <row r="581" spans="2:8" ht="12.75">
      <c r="B581" s="23"/>
      <c r="C581" s="15">
        <v>350</v>
      </c>
      <c r="D581" s="13" t="s">
        <v>748</v>
      </c>
      <c r="F581" s="35">
        <v>100</v>
      </c>
      <c r="G581" s="1">
        <v>429473</v>
      </c>
      <c r="H581" s="16">
        <v>1</v>
      </c>
    </row>
    <row r="582" spans="1:5" ht="12.75">
      <c r="A582" s="32">
        <v>208</v>
      </c>
      <c r="B582" s="7" t="s">
        <v>128</v>
      </c>
      <c r="C582" s="15"/>
      <c r="D582" s="13"/>
      <c r="E582" s="27">
        <v>411191</v>
      </c>
    </row>
    <row r="583" spans="2:7" ht="12.75">
      <c r="B583" s="23"/>
      <c r="C583" s="15">
        <v>196</v>
      </c>
      <c r="D583" s="13" t="s">
        <v>671</v>
      </c>
      <c r="F583" s="35">
        <v>1.3274336283185841</v>
      </c>
      <c r="G583" s="1">
        <v>5458.28761061947</v>
      </c>
    </row>
    <row r="584" spans="2:7" ht="12.75">
      <c r="B584" s="23"/>
      <c r="C584" s="15">
        <v>202</v>
      </c>
      <c r="D584" s="13" t="s">
        <v>534</v>
      </c>
      <c r="F584" s="35">
        <v>0.4424778761061947</v>
      </c>
      <c r="G584" s="1">
        <v>1819.429203539823</v>
      </c>
    </row>
    <row r="585" spans="2:7" ht="12.75">
      <c r="B585" s="23"/>
      <c r="C585" s="15">
        <v>220</v>
      </c>
      <c r="D585" s="13" t="s">
        <v>701</v>
      </c>
      <c r="F585" s="35">
        <v>0.8849557522123894</v>
      </c>
      <c r="G585" s="1">
        <v>3638.858407079646</v>
      </c>
    </row>
    <row r="586" spans="2:7" ht="12.75">
      <c r="B586" s="23"/>
      <c r="C586" s="15">
        <v>311</v>
      </c>
      <c r="D586" s="13" t="s">
        <v>698</v>
      </c>
      <c r="F586" s="35">
        <v>0.8849557522123894</v>
      </c>
      <c r="G586" s="1">
        <v>3638.858407079646</v>
      </c>
    </row>
    <row r="587" spans="2:7" ht="12.75">
      <c r="B587" s="23"/>
      <c r="C587" s="15">
        <v>330</v>
      </c>
      <c r="D587" s="13" t="s">
        <v>745</v>
      </c>
      <c r="F587" s="35">
        <v>5.3097345132743365</v>
      </c>
      <c r="G587" s="1">
        <v>21833.15044247788</v>
      </c>
    </row>
    <row r="588" spans="2:7" ht="12.75">
      <c r="B588" s="23"/>
      <c r="C588" s="15">
        <v>332</v>
      </c>
      <c r="D588" s="13" t="s">
        <v>746</v>
      </c>
      <c r="F588" s="35">
        <v>6.6371681415929205</v>
      </c>
      <c r="G588" s="1">
        <v>27291.438053097347</v>
      </c>
    </row>
    <row r="589" spans="2:7" ht="12.75">
      <c r="B589" s="23"/>
      <c r="C589" s="15">
        <v>340</v>
      </c>
      <c r="D589" s="13" t="s">
        <v>699</v>
      </c>
      <c r="F589" s="35">
        <v>30.088495575221238</v>
      </c>
      <c r="G589" s="1">
        <v>123721.18584070797</v>
      </c>
    </row>
    <row r="590" spans="2:7" ht="12.75">
      <c r="B590" s="23"/>
      <c r="C590" s="15">
        <v>341</v>
      </c>
      <c r="D590" s="13" t="s">
        <v>688</v>
      </c>
      <c r="F590" s="35">
        <v>19.02654867256637</v>
      </c>
      <c r="G590" s="1">
        <v>78235.4557522124</v>
      </c>
    </row>
    <row r="591" spans="2:7" ht="12.75">
      <c r="B591" s="23"/>
      <c r="C591" s="15">
        <v>353</v>
      </c>
      <c r="D591" s="13" t="s">
        <v>677</v>
      </c>
      <c r="F591" s="35">
        <v>5.752212389380531</v>
      </c>
      <c r="G591" s="1">
        <v>23652.579646017697</v>
      </c>
    </row>
    <row r="592" spans="2:7" ht="12.75">
      <c r="B592" s="23"/>
      <c r="C592" s="15">
        <v>354</v>
      </c>
      <c r="D592" s="13" t="s">
        <v>537</v>
      </c>
      <c r="F592" s="35">
        <v>6.1946902654867255</v>
      </c>
      <c r="G592" s="1">
        <v>25472.008849557522</v>
      </c>
    </row>
    <row r="593" spans="2:7" ht="12.75">
      <c r="B593" s="23"/>
      <c r="C593" s="15">
        <v>362</v>
      </c>
      <c r="D593" s="13" t="s">
        <v>749</v>
      </c>
      <c r="F593" s="35">
        <v>1.3274336283185841</v>
      </c>
      <c r="G593" s="1">
        <v>5458.28761061947</v>
      </c>
    </row>
    <row r="594" spans="2:7" ht="12.75">
      <c r="B594" s="23"/>
      <c r="C594" s="15">
        <v>365</v>
      </c>
      <c r="D594" s="13" t="s">
        <v>700</v>
      </c>
      <c r="F594" s="35">
        <v>20.353982300884955</v>
      </c>
      <c r="G594" s="1">
        <v>83693.74336283185</v>
      </c>
    </row>
    <row r="595" spans="2:7" ht="12.75">
      <c r="B595" s="23"/>
      <c r="C595" s="15">
        <v>876</v>
      </c>
      <c r="D595" s="13" t="s">
        <v>750</v>
      </c>
      <c r="F595" s="35">
        <v>1.7699115044247788</v>
      </c>
      <c r="G595" s="1">
        <v>7277.716814159292</v>
      </c>
    </row>
    <row r="596" spans="1:5" ht="12.75">
      <c r="A596" s="32">
        <v>213</v>
      </c>
      <c r="B596" s="21" t="s">
        <v>129</v>
      </c>
      <c r="E596" s="27">
        <v>401463</v>
      </c>
    </row>
    <row r="597" spans="2:7" ht="12.75">
      <c r="B597" s="23"/>
      <c r="C597" s="15">
        <v>100</v>
      </c>
      <c r="D597" s="13" t="s">
        <v>655</v>
      </c>
      <c r="F597" s="35">
        <v>7.042253521126761</v>
      </c>
      <c r="G597" s="1">
        <v>28272.042253521126</v>
      </c>
    </row>
    <row r="598" spans="2:7" ht="12.75">
      <c r="B598" s="23"/>
      <c r="C598" s="15">
        <v>155</v>
      </c>
      <c r="D598" s="13" t="s">
        <v>654</v>
      </c>
      <c r="F598" s="35">
        <v>89.43661971830986</v>
      </c>
      <c r="G598" s="1">
        <v>359054.9366197183</v>
      </c>
    </row>
    <row r="599" spans="2:7" ht="12.75">
      <c r="B599" s="23"/>
      <c r="C599" s="15">
        <v>286</v>
      </c>
      <c r="D599" s="13" t="s">
        <v>735</v>
      </c>
      <c r="F599" s="35">
        <v>1.408450704225352</v>
      </c>
      <c r="G599" s="1">
        <v>5654.408450704225</v>
      </c>
    </row>
    <row r="600" spans="2:7" ht="12.75">
      <c r="B600" s="23"/>
      <c r="C600" s="15">
        <v>743</v>
      </c>
      <c r="D600" s="13" t="s">
        <v>751</v>
      </c>
      <c r="F600" s="35">
        <v>2.112676056338028</v>
      </c>
      <c r="G600" s="1">
        <v>8481.612676056337</v>
      </c>
    </row>
    <row r="601" spans="1:5" ht="12.75">
      <c r="A601" s="32">
        <v>214</v>
      </c>
      <c r="B601" s="21" t="s">
        <v>130</v>
      </c>
      <c r="E601" s="27">
        <v>15324</v>
      </c>
    </row>
    <row r="602" spans="2:8" ht="12.75">
      <c r="B602" s="23"/>
      <c r="C602" s="15">
        <v>155</v>
      </c>
      <c r="D602" s="13" t="s">
        <v>654</v>
      </c>
      <c r="F602" s="35">
        <v>100</v>
      </c>
      <c r="G602" s="1">
        <v>15324</v>
      </c>
      <c r="H602" s="16">
        <v>1</v>
      </c>
    </row>
    <row r="603" spans="1:5" ht="12.75">
      <c r="A603" s="32">
        <v>215</v>
      </c>
      <c r="B603" s="21" t="s">
        <v>131</v>
      </c>
      <c r="C603" s="15"/>
      <c r="D603" s="13"/>
      <c r="E603" s="27">
        <v>30109</v>
      </c>
    </row>
    <row r="604" spans="2:8" ht="12.75">
      <c r="B604" s="23"/>
      <c r="C604" s="15">
        <v>155</v>
      </c>
      <c r="D604" s="13" t="s">
        <v>654</v>
      </c>
      <c r="F604" s="35">
        <v>100</v>
      </c>
      <c r="G604" s="1">
        <v>30109</v>
      </c>
      <c r="H604" s="16">
        <v>1</v>
      </c>
    </row>
    <row r="605" spans="1:5" ht="12.75">
      <c r="A605" s="32">
        <v>216</v>
      </c>
      <c r="B605" s="21" t="s">
        <v>132</v>
      </c>
      <c r="C605" s="15"/>
      <c r="D605" s="13"/>
      <c r="E605" s="27">
        <v>239680</v>
      </c>
    </row>
    <row r="606" spans="2:7" ht="12.75">
      <c r="B606" s="23"/>
      <c r="C606" s="15">
        <v>131</v>
      </c>
      <c r="D606" s="13" t="s">
        <v>587</v>
      </c>
      <c r="F606" s="35">
        <v>1.5267175572519085</v>
      </c>
      <c r="G606" s="1">
        <v>3659.236641221374</v>
      </c>
    </row>
    <row r="607" spans="2:7" ht="12.75">
      <c r="B607" s="23"/>
      <c r="C607" s="15">
        <v>155</v>
      </c>
      <c r="D607" s="13" t="s">
        <v>654</v>
      </c>
      <c r="F607" s="35">
        <v>76.33587786259542</v>
      </c>
      <c r="G607" s="1">
        <v>182961.8320610687</v>
      </c>
    </row>
    <row r="608" spans="2:7" ht="12.75">
      <c r="B608" s="23"/>
      <c r="C608" s="15">
        <v>196</v>
      </c>
      <c r="D608" s="13" t="s">
        <v>671</v>
      </c>
      <c r="F608" s="35">
        <v>11.450381679389313</v>
      </c>
      <c r="G608" s="1">
        <v>27444.274809160306</v>
      </c>
    </row>
    <row r="609" spans="2:7" ht="12.75">
      <c r="B609" s="23"/>
      <c r="C609" s="15">
        <v>284</v>
      </c>
      <c r="D609" s="13" t="s">
        <v>721</v>
      </c>
      <c r="F609" s="35">
        <v>0.7633587786259542</v>
      </c>
      <c r="G609" s="1">
        <v>1829.618320610687</v>
      </c>
    </row>
    <row r="610" spans="2:7" ht="12.75">
      <c r="B610" s="23"/>
      <c r="C610" s="15">
        <v>290</v>
      </c>
      <c r="D610" s="13" t="s">
        <v>649</v>
      </c>
      <c r="F610" s="35">
        <v>8.396946564885496</v>
      </c>
      <c r="G610" s="1">
        <v>20125.801526717558</v>
      </c>
    </row>
    <row r="611" spans="2:7" ht="12.75">
      <c r="B611" s="23"/>
      <c r="C611" s="15">
        <v>292</v>
      </c>
      <c r="D611" s="13" t="s">
        <v>732</v>
      </c>
      <c r="F611" s="35">
        <v>1.5267175572519085</v>
      </c>
      <c r="G611" s="1">
        <v>3659.236641221374</v>
      </c>
    </row>
    <row r="612" spans="1:5" ht="12.75">
      <c r="A612" s="32">
        <v>217</v>
      </c>
      <c r="B612" s="21" t="s">
        <v>133</v>
      </c>
      <c r="E612" s="27">
        <v>324764</v>
      </c>
    </row>
    <row r="613" spans="2:7" ht="12.75">
      <c r="B613" s="23"/>
      <c r="C613" s="15">
        <v>130</v>
      </c>
      <c r="D613" s="13" t="s">
        <v>632</v>
      </c>
      <c r="F613" s="35">
        <v>3.1645569620253164</v>
      </c>
      <c r="G613" s="1">
        <v>10277.3417721519</v>
      </c>
    </row>
    <row r="614" spans="2:7" ht="12.75">
      <c r="B614" s="23"/>
      <c r="C614" s="15">
        <v>131</v>
      </c>
      <c r="D614" s="13" t="s">
        <v>587</v>
      </c>
      <c r="F614" s="35">
        <v>4.430379746835443</v>
      </c>
      <c r="G614" s="1">
        <v>14388.278481012658</v>
      </c>
    </row>
    <row r="615" spans="2:7" ht="12.75">
      <c r="B615" s="23"/>
      <c r="C615" s="15">
        <v>154</v>
      </c>
      <c r="D615" s="13" t="s">
        <v>752</v>
      </c>
      <c r="F615" s="35">
        <v>88.60759493670886</v>
      </c>
      <c r="G615" s="1">
        <v>287765.56962025317</v>
      </c>
    </row>
    <row r="616" spans="2:7" ht="12.75">
      <c r="B616" s="23"/>
      <c r="C616" s="15">
        <v>156</v>
      </c>
      <c r="D616" s="13" t="s">
        <v>753</v>
      </c>
      <c r="F616" s="35">
        <v>0.6329113924050633</v>
      </c>
      <c r="G616" s="1">
        <v>2055.46835443038</v>
      </c>
    </row>
    <row r="617" spans="2:7" ht="12.75">
      <c r="B617" s="23"/>
      <c r="C617" s="15">
        <v>260</v>
      </c>
      <c r="D617" s="13" t="s">
        <v>724</v>
      </c>
      <c r="F617" s="35">
        <v>3.1645569620253164</v>
      </c>
      <c r="G617" s="1">
        <v>10277.3417721519</v>
      </c>
    </row>
    <row r="618" spans="1:5" ht="12.75">
      <c r="A618" s="32">
        <v>218</v>
      </c>
      <c r="B618" s="21" t="s">
        <v>753</v>
      </c>
      <c r="E618" s="27">
        <v>93095</v>
      </c>
    </row>
    <row r="619" spans="2:7" ht="12.75">
      <c r="B619" s="23"/>
      <c r="C619" s="15">
        <v>131</v>
      </c>
      <c r="D619" s="13" t="s">
        <v>587</v>
      </c>
      <c r="F619" s="35">
        <v>19.553072625698324</v>
      </c>
      <c r="G619" s="1">
        <v>18202.932960893853</v>
      </c>
    </row>
    <row r="620" spans="2:7" ht="12.75">
      <c r="B620" s="23"/>
      <c r="C620" s="15">
        <v>156</v>
      </c>
      <c r="D620" s="13" t="s">
        <v>753</v>
      </c>
      <c r="F620" s="35">
        <v>80.44692737430168</v>
      </c>
      <c r="G620" s="1">
        <v>74892.06703910616</v>
      </c>
    </row>
    <row r="621" spans="1:5" ht="12.75">
      <c r="A621" s="32">
        <v>223</v>
      </c>
      <c r="B621" s="21" t="s">
        <v>755</v>
      </c>
      <c r="E621" s="27">
        <v>56723</v>
      </c>
    </row>
    <row r="622" spans="2:7" ht="12.75">
      <c r="B622" s="23"/>
      <c r="C622" s="15">
        <v>190</v>
      </c>
      <c r="D622" s="13" t="s">
        <v>754</v>
      </c>
      <c r="F622" s="35">
        <v>36.7816091954023</v>
      </c>
      <c r="G622" s="1">
        <v>20863.632183908045</v>
      </c>
    </row>
    <row r="623" spans="2:7" ht="12.75">
      <c r="B623" s="23"/>
      <c r="C623" s="15">
        <v>191</v>
      </c>
      <c r="D623" s="13" t="s">
        <v>755</v>
      </c>
      <c r="F623" s="35">
        <v>28.735632183908045</v>
      </c>
      <c r="G623" s="1">
        <v>16299.71264367816</v>
      </c>
    </row>
    <row r="624" spans="2:7" ht="12.75">
      <c r="B624" s="23"/>
      <c r="C624" s="15">
        <v>192</v>
      </c>
      <c r="D624" s="13" t="s">
        <v>756</v>
      </c>
      <c r="F624" s="35">
        <v>12.64367816091954</v>
      </c>
      <c r="G624" s="1">
        <v>7171.873563218391</v>
      </c>
    </row>
    <row r="625" spans="2:7" ht="12.75">
      <c r="B625" s="23"/>
      <c r="C625" s="15">
        <v>196</v>
      </c>
      <c r="D625" s="13" t="s">
        <v>671</v>
      </c>
      <c r="F625" s="35">
        <v>11.494252873563218</v>
      </c>
      <c r="G625" s="1">
        <v>6519.885057471264</v>
      </c>
    </row>
    <row r="626" spans="2:7" ht="12.75">
      <c r="B626" s="23"/>
      <c r="C626" s="15">
        <v>341</v>
      </c>
      <c r="D626" s="13" t="s">
        <v>688</v>
      </c>
      <c r="F626" s="35">
        <v>10.344827586206897</v>
      </c>
      <c r="G626" s="1">
        <v>5867.896551724138</v>
      </c>
    </row>
    <row r="627" spans="1:5" ht="12.75">
      <c r="A627" s="32">
        <v>224</v>
      </c>
      <c r="B627" s="21" t="s">
        <v>756</v>
      </c>
      <c r="E627" s="27">
        <v>76639</v>
      </c>
    </row>
    <row r="628" spans="2:7" ht="12.75">
      <c r="B628" s="23"/>
      <c r="C628" s="15">
        <v>155</v>
      </c>
      <c r="D628" s="13" t="s">
        <v>654</v>
      </c>
      <c r="F628" s="35">
        <v>2.8776978417266186</v>
      </c>
      <c r="G628" s="1">
        <v>2205.438848920863</v>
      </c>
    </row>
    <row r="629" spans="2:7" ht="12.75">
      <c r="B629" s="23"/>
      <c r="C629" s="15">
        <v>172</v>
      </c>
      <c r="D629" s="13" t="s">
        <v>666</v>
      </c>
      <c r="F629" s="35">
        <v>4.316546762589928</v>
      </c>
      <c r="G629" s="1">
        <v>3308.1582733812947</v>
      </c>
    </row>
    <row r="630" spans="2:7" ht="12.75">
      <c r="B630" s="23"/>
      <c r="C630" s="15">
        <v>190</v>
      </c>
      <c r="D630" s="13" t="s">
        <v>754</v>
      </c>
      <c r="F630" s="35">
        <v>2.8776978417266186</v>
      </c>
      <c r="G630" s="1">
        <v>2205.438848920863</v>
      </c>
    </row>
    <row r="631" spans="2:7" ht="12.75">
      <c r="B631" s="23"/>
      <c r="C631" s="15">
        <v>192</v>
      </c>
      <c r="D631" s="13" t="s">
        <v>756</v>
      </c>
      <c r="F631" s="35">
        <v>85.61151079136691</v>
      </c>
      <c r="G631" s="1">
        <v>65611.80575539569</v>
      </c>
    </row>
    <row r="632" spans="2:7" ht="12.75">
      <c r="B632" s="23"/>
      <c r="C632" s="15">
        <v>193</v>
      </c>
      <c r="D632" s="13" t="s">
        <v>639</v>
      </c>
      <c r="F632" s="35">
        <v>4.316546762589928</v>
      </c>
      <c r="G632" s="1">
        <v>3308.1582733812947</v>
      </c>
    </row>
    <row r="633" spans="1:5" ht="12.75">
      <c r="A633" s="32">
        <v>225</v>
      </c>
      <c r="B633" s="21" t="s">
        <v>134</v>
      </c>
      <c r="E633" s="27">
        <v>75626</v>
      </c>
    </row>
    <row r="634" spans="2:7" ht="12.75">
      <c r="B634" s="23"/>
      <c r="C634" s="15">
        <v>155</v>
      </c>
      <c r="D634" s="13" t="s">
        <v>654</v>
      </c>
      <c r="F634" s="35">
        <v>64.16666666666667</v>
      </c>
      <c r="G634" s="1">
        <v>48526.68333333334</v>
      </c>
    </row>
    <row r="635" spans="2:7" ht="12.75">
      <c r="B635" s="23"/>
      <c r="C635" s="15">
        <v>192</v>
      </c>
      <c r="D635" s="13" t="s">
        <v>756</v>
      </c>
      <c r="F635" s="35">
        <v>4.166666666666667</v>
      </c>
      <c r="G635" s="1">
        <v>3151.083333333334</v>
      </c>
    </row>
    <row r="636" spans="2:7" ht="12.75">
      <c r="B636" s="23"/>
      <c r="C636" s="15">
        <v>193</v>
      </c>
      <c r="D636" s="13" t="s">
        <v>639</v>
      </c>
      <c r="F636" s="35">
        <v>11.666666666666666</v>
      </c>
      <c r="G636" s="1">
        <v>8823.033333333333</v>
      </c>
    </row>
    <row r="637" spans="2:7" ht="12.75">
      <c r="B637" s="23"/>
      <c r="C637" s="15">
        <v>196</v>
      </c>
      <c r="D637" s="13" t="s">
        <v>671</v>
      </c>
      <c r="F637" s="35">
        <v>20</v>
      </c>
      <c r="G637" s="1">
        <v>15125.2</v>
      </c>
    </row>
    <row r="638" spans="1:5" ht="12.75">
      <c r="A638" s="32">
        <v>226</v>
      </c>
      <c r="B638" s="7" t="s">
        <v>135</v>
      </c>
      <c r="E638" s="27">
        <v>109826</v>
      </c>
    </row>
    <row r="639" spans="2:8" ht="12.75">
      <c r="B639" s="23"/>
      <c r="C639" s="15">
        <v>903</v>
      </c>
      <c r="D639" s="13" t="s">
        <v>757</v>
      </c>
      <c r="F639" s="35">
        <v>100</v>
      </c>
      <c r="G639" s="1">
        <v>109826</v>
      </c>
      <c r="H639" s="16">
        <v>1</v>
      </c>
    </row>
    <row r="640" spans="1:5" ht="12.75">
      <c r="A640" s="32">
        <v>227</v>
      </c>
      <c r="B640" s="7" t="s">
        <v>136</v>
      </c>
      <c r="E640" s="27">
        <v>47163</v>
      </c>
    </row>
    <row r="641" spans="2:8" ht="12.75">
      <c r="B641" s="23"/>
      <c r="C641" s="15">
        <v>904</v>
      </c>
      <c r="D641" s="13" t="s">
        <v>596</v>
      </c>
      <c r="F641" s="35">
        <v>100</v>
      </c>
      <c r="G641" s="1">
        <v>47163</v>
      </c>
      <c r="H641" s="16">
        <v>1</v>
      </c>
    </row>
    <row r="642" spans="1:5" ht="12.75">
      <c r="A642" s="32">
        <v>228</v>
      </c>
      <c r="B642" s="7" t="s">
        <v>137</v>
      </c>
      <c r="E642" s="27">
        <v>35519</v>
      </c>
    </row>
    <row r="643" spans="2:7" ht="12.75">
      <c r="B643" s="23"/>
      <c r="C643" s="15">
        <v>290</v>
      </c>
      <c r="D643" s="13" t="s">
        <v>649</v>
      </c>
      <c r="F643" s="35">
        <v>84.68468468468468</v>
      </c>
      <c r="G643" s="1">
        <v>30079.15315315315</v>
      </c>
    </row>
    <row r="644" spans="2:7" ht="12.75">
      <c r="B644" s="23"/>
      <c r="C644" s="15">
        <v>292</v>
      </c>
      <c r="D644" s="13" t="s">
        <v>732</v>
      </c>
      <c r="F644" s="35">
        <v>0.9009009009009009</v>
      </c>
      <c r="G644" s="1">
        <v>319.990990990991</v>
      </c>
    </row>
    <row r="645" spans="2:7" ht="12.75">
      <c r="B645" s="23"/>
      <c r="C645" s="15">
        <v>296</v>
      </c>
      <c r="D645" s="13" t="s">
        <v>758</v>
      </c>
      <c r="F645" s="35">
        <v>1.8018018018018018</v>
      </c>
      <c r="G645" s="1">
        <v>639.981981981982</v>
      </c>
    </row>
    <row r="646" spans="2:7" ht="12.75">
      <c r="B646" s="23"/>
      <c r="C646" s="15">
        <v>503</v>
      </c>
      <c r="D646" s="13" t="s">
        <v>759</v>
      </c>
      <c r="F646" s="35">
        <v>3.6036036036036037</v>
      </c>
      <c r="G646" s="1">
        <v>1279.963963963964</v>
      </c>
    </row>
    <row r="647" spans="2:7" ht="12.75">
      <c r="B647" s="23"/>
      <c r="C647" s="15">
        <v>552</v>
      </c>
      <c r="D647" s="13" t="s">
        <v>760</v>
      </c>
      <c r="F647" s="35">
        <v>9.00900900900901</v>
      </c>
      <c r="G647" s="1">
        <v>3199.9099099099103</v>
      </c>
    </row>
    <row r="648" spans="1:5" ht="12.75">
      <c r="A648" s="32">
        <v>229</v>
      </c>
      <c r="B648" s="7" t="s">
        <v>585</v>
      </c>
      <c r="E648" s="27">
        <v>662759</v>
      </c>
    </row>
    <row r="649" spans="2:8" ht="12.75">
      <c r="B649" s="23"/>
      <c r="C649" s="15">
        <v>101</v>
      </c>
      <c r="D649" s="13" t="s">
        <v>585</v>
      </c>
      <c r="F649" s="35">
        <v>100</v>
      </c>
      <c r="G649" s="1">
        <v>662759</v>
      </c>
      <c r="H649" s="16">
        <v>1</v>
      </c>
    </row>
    <row r="650" spans="1:5" ht="12.75">
      <c r="A650" s="32">
        <v>233</v>
      </c>
      <c r="B650" s="7" t="s">
        <v>138</v>
      </c>
      <c r="C650" s="15"/>
      <c r="D650" s="13"/>
      <c r="E650" s="27">
        <v>3670</v>
      </c>
    </row>
    <row r="651" spans="2:8" ht="12.75">
      <c r="B651" s="23"/>
      <c r="C651" s="15">
        <v>790</v>
      </c>
      <c r="D651" s="13" t="s">
        <v>761</v>
      </c>
      <c r="F651" s="35">
        <v>100</v>
      </c>
      <c r="G651" s="1">
        <v>3670</v>
      </c>
      <c r="H651" s="16">
        <v>1</v>
      </c>
    </row>
    <row r="652" spans="1:5" ht="12.75">
      <c r="A652" s="32">
        <v>234</v>
      </c>
      <c r="B652" s="7" t="s">
        <v>139</v>
      </c>
      <c r="C652" s="15"/>
      <c r="D652" s="13"/>
      <c r="E652" s="27">
        <v>258152</v>
      </c>
    </row>
    <row r="653" spans="2:7" ht="12.75">
      <c r="B653" s="23"/>
      <c r="C653" s="15">
        <v>214</v>
      </c>
      <c r="D653" s="13" t="s">
        <v>720</v>
      </c>
      <c r="F653" s="35">
        <v>51.351351351351354</v>
      </c>
      <c r="G653" s="1">
        <v>132564.54054054056</v>
      </c>
    </row>
    <row r="654" spans="2:7" ht="12.75">
      <c r="B654" s="23"/>
      <c r="C654" s="15">
        <v>215</v>
      </c>
      <c r="D654" s="13" t="s">
        <v>536</v>
      </c>
      <c r="F654" s="35">
        <v>47.2972972972973</v>
      </c>
      <c r="G654" s="1">
        <v>122098.91891891893</v>
      </c>
    </row>
    <row r="655" spans="2:7" ht="12.75">
      <c r="B655" s="23"/>
      <c r="C655" s="15">
        <v>593</v>
      </c>
      <c r="D655" s="13" t="s">
        <v>762</v>
      </c>
      <c r="F655" s="35">
        <v>1.3513513513513513</v>
      </c>
      <c r="G655" s="1">
        <v>3488.5405405405404</v>
      </c>
    </row>
    <row r="656" spans="1:5" ht="12.75">
      <c r="A656" s="32">
        <v>235</v>
      </c>
      <c r="B656" s="7" t="s">
        <v>140</v>
      </c>
      <c r="E656" s="27">
        <v>527799</v>
      </c>
    </row>
    <row r="657" spans="2:7" ht="12.75">
      <c r="B657" s="23"/>
      <c r="C657" s="15">
        <v>155</v>
      </c>
      <c r="D657" s="13" t="s">
        <v>654</v>
      </c>
      <c r="F657" s="35">
        <v>4.918032786885246</v>
      </c>
      <c r="G657" s="1">
        <v>25957.327868852462</v>
      </c>
    </row>
    <row r="658" spans="2:7" ht="12.75">
      <c r="B658" s="23"/>
      <c r="C658" s="15">
        <v>176</v>
      </c>
      <c r="D658" s="13" t="s">
        <v>669</v>
      </c>
      <c r="F658" s="35">
        <v>1.639344262295082</v>
      </c>
      <c r="G658" s="1">
        <v>8652.44262295082</v>
      </c>
    </row>
    <row r="659" spans="2:7" ht="12.75">
      <c r="B659" s="23"/>
      <c r="C659" s="15">
        <v>181</v>
      </c>
      <c r="D659" s="13" t="s">
        <v>712</v>
      </c>
      <c r="F659" s="35">
        <v>1.639344262295082</v>
      </c>
      <c r="G659" s="1">
        <v>8652.44262295082</v>
      </c>
    </row>
    <row r="660" spans="2:7" ht="12.75">
      <c r="B660" s="23"/>
      <c r="C660" s="15">
        <v>184</v>
      </c>
      <c r="D660" s="13" t="s">
        <v>715</v>
      </c>
      <c r="F660" s="35">
        <v>1.639344262295082</v>
      </c>
      <c r="G660" s="1">
        <v>8652.44262295082</v>
      </c>
    </row>
    <row r="661" spans="2:7" ht="12.75">
      <c r="B661" s="23"/>
      <c r="C661" s="15">
        <v>194</v>
      </c>
      <c r="D661" s="13" t="s">
        <v>625</v>
      </c>
      <c r="F661" s="35">
        <v>6.557377049180328</v>
      </c>
      <c r="G661" s="1">
        <v>34609.77049180328</v>
      </c>
    </row>
    <row r="662" spans="2:7" ht="12.75">
      <c r="B662" s="23"/>
      <c r="C662" s="15">
        <v>196</v>
      </c>
      <c r="D662" s="13" t="s">
        <v>671</v>
      </c>
      <c r="F662" s="35">
        <v>52.459016393442624</v>
      </c>
      <c r="G662" s="1">
        <v>276878.16393442627</v>
      </c>
    </row>
    <row r="663" spans="2:7" ht="12.75">
      <c r="B663" s="23"/>
      <c r="C663" s="15">
        <v>244</v>
      </c>
      <c r="D663" s="13" t="s">
        <v>763</v>
      </c>
      <c r="F663" s="35">
        <v>3.278688524590164</v>
      </c>
      <c r="G663" s="1">
        <v>17304.88524590164</v>
      </c>
    </row>
    <row r="664" spans="2:7" ht="12.75">
      <c r="B664" s="23"/>
      <c r="C664" s="15">
        <v>260</v>
      </c>
      <c r="D664" s="13" t="s">
        <v>724</v>
      </c>
      <c r="F664" s="35">
        <v>11.475409836065573</v>
      </c>
      <c r="G664" s="1">
        <v>60567.098360655735</v>
      </c>
    </row>
    <row r="665" spans="2:7" ht="12.75">
      <c r="B665" s="23"/>
      <c r="C665" s="15">
        <v>290</v>
      </c>
      <c r="D665" s="13" t="s">
        <v>649</v>
      </c>
      <c r="F665" s="35">
        <v>8.19672131147541</v>
      </c>
      <c r="G665" s="1">
        <v>43262.21311475409</v>
      </c>
    </row>
    <row r="666" spans="2:7" ht="12.75">
      <c r="B666" s="23"/>
      <c r="C666" s="15">
        <v>332</v>
      </c>
      <c r="D666" s="13" t="s">
        <v>746</v>
      </c>
      <c r="F666" s="35">
        <v>3.278688524590164</v>
      </c>
      <c r="G666" s="1">
        <v>17304.88524590164</v>
      </c>
    </row>
    <row r="667" spans="2:7" ht="12.75">
      <c r="B667" s="23"/>
      <c r="C667" s="15">
        <v>875</v>
      </c>
      <c r="D667" s="13" t="s">
        <v>764</v>
      </c>
      <c r="F667" s="35">
        <v>4.918032786885246</v>
      </c>
      <c r="G667" s="1">
        <v>25957.327868852462</v>
      </c>
    </row>
    <row r="668" spans="1:5" ht="12.75">
      <c r="A668" s="32">
        <v>243</v>
      </c>
      <c r="B668" s="21" t="s">
        <v>141</v>
      </c>
      <c r="E668" s="27">
        <v>3451461</v>
      </c>
    </row>
    <row r="669" spans="2:7" ht="12.75">
      <c r="B669" s="23"/>
      <c r="C669" s="18" t="s">
        <v>502</v>
      </c>
      <c r="D669" s="13" t="s">
        <v>503</v>
      </c>
      <c r="F669" s="35">
        <v>1.1415525114155252</v>
      </c>
      <c r="G669" s="1">
        <v>39400.2397260274</v>
      </c>
    </row>
    <row r="670" spans="2:7" ht="12.75">
      <c r="B670" s="23"/>
      <c r="C670" s="18" t="s">
        <v>518</v>
      </c>
      <c r="D670" s="13" t="s">
        <v>519</v>
      </c>
      <c r="F670" s="35">
        <v>0.45662100456621</v>
      </c>
      <c r="G670" s="1">
        <v>15760.095890410958</v>
      </c>
    </row>
    <row r="671" spans="2:7" ht="12.75">
      <c r="B671" s="23"/>
      <c r="C671" s="18" t="s">
        <v>494</v>
      </c>
      <c r="D671" s="13" t="s">
        <v>495</v>
      </c>
      <c r="F671" s="35">
        <v>3.4246575342465753</v>
      </c>
      <c r="G671" s="1">
        <v>118200.7191780822</v>
      </c>
    </row>
    <row r="672" spans="2:7" ht="12.75">
      <c r="B672" s="23"/>
      <c r="C672" s="18" t="s">
        <v>619</v>
      </c>
      <c r="D672" s="13" t="s">
        <v>620</v>
      </c>
      <c r="F672" s="35">
        <v>1.5981735159817352</v>
      </c>
      <c r="G672" s="1">
        <v>55160.33561643836</v>
      </c>
    </row>
    <row r="673" spans="2:7" ht="12.75">
      <c r="B673" s="23"/>
      <c r="C673" s="15">
        <v>401</v>
      </c>
      <c r="D673" s="13" t="s">
        <v>572</v>
      </c>
      <c r="F673" s="35">
        <v>0.228310502283105</v>
      </c>
      <c r="G673" s="1">
        <v>7880.047945205479</v>
      </c>
    </row>
    <row r="674" spans="2:7" ht="12.75">
      <c r="B674" s="23"/>
      <c r="C674" s="15">
        <v>470</v>
      </c>
      <c r="D674" s="13" t="s">
        <v>592</v>
      </c>
      <c r="F674" s="35">
        <v>56.39269406392694</v>
      </c>
      <c r="G674" s="1">
        <v>1946371.8424657532</v>
      </c>
    </row>
    <row r="675" spans="2:7" ht="12.75">
      <c r="B675" s="23"/>
      <c r="C675" s="15">
        <v>471</v>
      </c>
      <c r="D675" s="13" t="s">
        <v>555</v>
      </c>
      <c r="F675" s="35">
        <v>13.470319634703197</v>
      </c>
      <c r="G675" s="1">
        <v>464922.8287671233</v>
      </c>
    </row>
    <row r="676" spans="2:7" ht="12.75">
      <c r="B676" s="23"/>
      <c r="C676" s="15">
        <v>476</v>
      </c>
      <c r="D676" s="13" t="s">
        <v>765</v>
      </c>
      <c r="F676" s="35">
        <v>5.251141552511416</v>
      </c>
      <c r="G676" s="1">
        <v>181241.10273972605</v>
      </c>
    </row>
    <row r="677" spans="2:7" ht="12.75">
      <c r="B677" s="23"/>
      <c r="C677" s="15">
        <v>482</v>
      </c>
      <c r="D677" s="13" t="s">
        <v>613</v>
      </c>
      <c r="F677" s="35">
        <v>0.45662100456621</v>
      </c>
      <c r="G677" s="1">
        <v>15760.095890410958</v>
      </c>
    </row>
    <row r="678" spans="2:7" ht="12.75">
      <c r="B678" s="23"/>
      <c r="C678" s="15">
        <v>484</v>
      </c>
      <c r="D678" s="13" t="s">
        <v>766</v>
      </c>
      <c r="F678" s="35">
        <v>0.228310502283105</v>
      </c>
      <c r="G678" s="1">
        <v>7880.047945205479</v>
      </c>
    </row>
    <row r="679" spans="2:7" ht="12.75">
      <c r="B679" s="23"/>
      <c r="C679" s="15">
        <v>485</v>
      </c>
      <c r="D679" s="13" t="s">
        <v>618</v>
      </c>
      <c r="F679" s="35">
        <v>3.4246575342465753</v>
      </c>
      <c r="G679" s="1">
        <v>118200.7191780822</v>
      </c>
    </row>
    <row r="680" spans="2:7" ht="12.75">
      <c r="B680" s="23"/>
      <c r="C680" s="15">
        <v>495</v>
      </c>
      <c r="D680" s="13" t="s">
        <v>767</v>
      </c>
      <c r="F680" s="35">
        <v>0.45662100456621</v>
      </c>
      <c r="G680" s="1">
        <v>15760.095890410958</v>
      </c>
    </row>
    <row r="681" spans="2:7" ht="12.75">
      <c r="B681" s="23"/>
      <c r="C681" s="15">
        <v>496</v>
      </c>
      <c r="D681" s="13" t="s">
        <v>768</v>
      </c>
      <c r="F681" s="35">
        <v>0.91324200913242</v>
      </c>
      <c r="G681" s="1">
        <v>31520.191780821915</v>
      </c>
    </row>
    <row r="682" spans="2:7" ht="12.75">
      <c r="B682" s="23"/>
      <c r="C682" s="15">
        <v>500</v>
      </c>
      <c r="D682" s="13" t="s">
        <v>593</v>
      </c>
      <c r="F682" s="35">
        <v>6.621004566210046</v>
      </c>
      <c r="G682" s="1">
        <v>228521.3904109589</v>
      </c>
    </row>
    <row r="683" spans="2:7" ht="12.75">
      <c r="B683" s="23"/>
      <c r="C683" s="15">
        <v>770</v>
      </c>
      <c r="D683" s="13" t="s">
        <v>769</v>
      </c>
      <c r="F683" s="35">
        <v>3.1963470319634704</v>
      </c>
      <c r="G683" s="1">
        <v>110320.67123287672</v>
      </c>
    </row>
    <row r="684" spans="2:7" ht="12.75">
      <c r="B684" s="23"/>
      <c r="C684" s="15">
        <v>780</v>
      </c>
      <c r="D684" s="13" t="s">
        <v>770</v>
      </c>
      <c r="F684" s="35">
        <v>0.228310502283105</v>
      </c>
      <c r="G684" s="1">
        <v>7880.047945205479</v>
      </c>
    </row>
    <row r="685" spans="2:7" ht="12.75">
      <c r="B685" s="23"/>
      <c r="C685" s="15">
        <v>900</v>
      </c>
      <c r="D685" s="13" t="s">
        <v>595</v>
      </c>
      <c r="F685" s="35">
        <v>2.0547945205479454</v>
      </c>
      <c r="G685" s="1">
        <v>70920.43150684933</v>
      </c>
    </row>
    <row r="686" spans="2:7" ht="12.75">
      <c r="B686" s="23"/>
      <c r="C686" s="15">
        <v>913</v>
      </c>
      <c r="D686" s="13" t="s">
        <v>771</v>
      </c>
      <c r="F686" s="35">
        <v>0.45662100456621</v>
      </c>
      <c r="G686" s="1">
        <v>15760.095890410958</v>
      </c>
    </row>
    <row r="687" spans="1:5" ht="12.75">
      <c r="A687" s="32">
        <v>253</v>
      </c>
      <c r="B687" s="7" t="s">
        <v>142</v>
      </c>
      <c r="E687" s="27">
        <v>666542</v>
      </c>
    </row>
    <row r="688" spans="2:7" ht="12.75">
      <c r="B688" s="23"/>
      <c r="C688" s="18" t="s">
        <v>522</v>
      </c>
      <c r="D688" s="13" t="s">
        <v>523</v>
      </c>
      <c r="F688" s="35">
        <v>13.274336283185841</v>
      </c>
      <c r="G688" s="1">
        <v>88479.02654867257</v>
      </c>
    </row>
    <row r="689" spans="2:7" ht="12.75">
      <c r="B689" s="23"/>
      <c r="C689" s="18" t="s">
        <v>607</v>
      </c>
      <c r="D689" s="13" t="s">
        <v>608</v>
      </c>
      <c r="F689" s="35">
        <v>3.982300884955752</v>
      </c>
      <c r="G689" s="1">
        <v>26543.70796460177</v>
      </c>
    </row>
    <row r="690" spans="2:7" ht="12.75">
      <c r="B690" s="23"/>
      <c r="C690" s="18" t="s">
        <v>601</v>
      </c>
      <c r="D690" s="13" t="s">
        <v>602</v>
      </c>
      <c r="F690" s="35">
        <v>1.7699115044247788</v>
      </c>
      <c r="G690" s="1">
        <v>11797.20353982301</v>
      </c>
    </row>
    <row r="691" spans="2:7" ht="12.75">
      <c r="B691" s="23"/>
      <c r="C691" s="15">
        <v>220</v>
      </c>
      <c r="D691" s="13" t="s">
        <v>701</v>
      </c>
      <c r="F691" s="35">
        <v>1.3274336283185841</v>
      </c>
      <c r="G691" s="1">
        <v>8847.902654867257</v>
      </c>
    </row>
    <row r="692" spans="2:7" ht="12.75">
      <c r="B692" s="23"/>
      <c r="C692" s="15">
        <v>481</v>
      </c>
      <c r="D692" s="13" t="s">
        <v>772</v>
      </c>
      <c r="F692" s="35">
        <v>76.99115044247787</v>
      </c>
      <c r="G692" s="1">
        <v>513178.3539823009</v>
      </c>
    </row>
    <row r="693" spans="2:7" ht="12.75">
      <c r="B693" s="23"/>
      <c r="C693" s="15">
        <v>494</v>
      </c>
      <c r="D693" s="13" t="s">
        <v>773</v>
      </c>
      <c r="F693" s="35">
        <v>0.8849557522123894</v>
      </c>
      <c r="G693" s="1">
        <v>5898.601769911505</v>
      </c>
    </row>
    <row r="694" spans="2:7" ht="12.75">
      <c r="B694" s="23"/>
      <c r="C694" s="15">
        <v>496</v>
      </c>
      <c r="D694" s="13" t="s">
        <v>768</v>
      </c>
      <c r="F694" s="35">
        <v>0.8849557522123894</v>
      </c>
      <c r="G694" s="1">
        <v>5898.601769911505</v>
      </c>
    </row>
    <row r="695" spans="2:7" ht="12.75">
      <c r="B695" s="23"/>
      <c r="C695" s="15">
        <v>510</v>
      </c>
      <c r="D695" s="13" t="s">
        <v>774</v>
      </c>
      <c r="F695" s="35">
        <v>0.8849557522123894</v>
      </c>
      <c r="G695" s="1">
        <v>5898.601769911505</v>
      </c>
    </row>
    <row r="696" spans="1:5" ht="12.75">
      <c r="A696" s="32">
        <v>254</v>
      </c>
      <c r="B696" s="7" t="s">
        <v>143</v>
      </c>
      <c r="E696" s="27">
        <v>801238</v>
      </c>
    </row>
    <row r="697" spans="2:7" ht="12.75">
      <c r="B697" s="23"/>
      <c r="C697" s="18" t="s">
        <v>526</v>
      </c>
      <c r="D697" s="13" t="s">
        <v>527</v>
      </c>
      <c r="F697" s="35">
        <v>10.572687224669604</v>
      </c>
      <c r="G697" s="1">
        <v>84712.38766519824</v>
      </c>
    </row>
    <row r="698" spans="2:7" ht="12.75">
      <c r="B698" s="23"/>
      <c r="C698" s="18" t="s">
        <v>607</v>
      </c>
      <c r="D698" s="13" t="s">
        <v>608</v>
      </c>
      <c r="F698" s="35">
        <v>0.8810572687224669</v>
      </c>
      <c r="G698" s="1">
        <v>7059.36563876652</v>
      </c>
    </row>
    <row r="699" spans="2:7" ht="12.75">
      <c r="B699" s="23"/>
      <c r="C699" s="15">
        <v>492</v>
      </c>
      <c r="D699" s="13" t="s">
        <v>573</v>
      </c>
      <c r="F699" s="35">
        <v>85.90308370044053</v>
      </c>
      <c r="G699" s="1">
        <v>688288.1497797357</v>
      </c>
    </row>
    <row r="700" spans="2:7" ht="12.75">
      <c r="B700" s="23"/>
      <c r="C700" s="15">
        <v>496</v>
      </c>
      <c r="D700" s="13" t="s">
        <v>768</v>
      </c>
      <c r="F700" s="35">
        <v>2.643171806167401</v>
      </c>
      <c r="G700" s="1">
        <v>21178.09691629956</v>
      </c>
    </row>
    <row r="701" spans="1:5" ht="12.75">
      <c r="A701" s="32">
        <v>255</v>
      </c>
      <c r="B701" s="7" t="s">
        <v>144</v>
      </c>
      <c r="E701" s="27">
        <v>297548</v>
      </c>
    </row>
    <row r="702" spans="2:7" ht="12.75">
      <c r="B702" s="23"/>
      <c r="C702" s="18" t="s">
        <v>528</v>
      </c>
      <c r="D702" s="13" t="s">
        <v>529</v>
      </c>
      <c r="F702" s="35">
        <v>2.5157232704402515</v>
      </c>
      <c r="G702" s="1">
        <v>7485.4842767295595</v>
      </c>
    </row>
    <row r="703" spans="2:7" ht="12.75">
      <c r="B703" s="23"/>
      <c r="C703" s="18" t="s">
        <v>607</v>
      </c>
      <c r="D703" s="13" t="s">
        <v>608</v>
      </c>
      <c r="F703" s="35">
        <v>18.867924528301888</v>
      </c>
      <c r="G703" s="1">
        <v>56141.1320754717</v>
      </c>
    </row>
    <row r="704" spans="2:7" ht="12.75">
      <c r="B704" s="23"/>
      <c r="C704" s="15">
        <v>482</v>
      </c>
      <c r="D704" s="13" t="s">
        <v>613</v>
      </c>
      <c r="F704" s="35">
        <v>75.47169811320755</v>
      </c>
      <c r="G704" s="1">
        <v>224564.5283018868</v>
      </c>
    </row>
    <row r="705" spans="2:7" ht="12.75">
      <c r="B705" s="23"/>
      <c r="C705" s="15">
        <v>496</v>
      </c>
      <c r="D705" s="13" t="s">
        <v>768</v>
      </c>
      <c r="F705" s="35">
        <v>3.1446540880503147</v>
      </c>
      <c r="G705" s="1">
        <v>9356.85534591195</v>
      </c>
    </row>
    <row r="706" spans="1:5" ht="12.75">
      <c r="A706" s="32">
        <v>256</v>
      </c>
      <c r="B706" s="7" t="s">
        <v>145</v>
      </c>
      <c r="E706" s="27">
        <v>174065</v>
      </c>
    </row>
    <row r="707" spans="2:7" ht="12.75">
      <c r="B707" s="23"/>
      <c r="C707" s="18" t="s">
        <v>621</v>
      </c>
      <c r="D707" s="13" t="s">
        <v>622</v>
      </c>
      <c r="F707" s="35">
        <v>1.6129032258064515</v>
      </c>
      <c r="G707" s="1">
        <v>2807.5</v>
      </c>
    </row>
    <row r="708" spans="2:8" ht="12.75">
      <c r="B708" s="23"/>
      <c r="C708" s="15">
        <v>480</v>
      </c>
      <c r="D708" s="13" t="s">
        <v>742</v>
      </c>
      <c r="F708" s="35">
        <v>96.23655913978494</v>
      </c>
      <c r="G708" s="1">
        <v>167514.16666666666</v>
      </c>
      <c r="H708" s="16">
        <v>2</v>
      </c>
    </row>
    <row r="709" spans="2:7" ht="12.75">
      <c r="B709" s="23"/>
      <c r="C709" s="15">
        <v>496</v>
      </c>
      <c r="D709" s="13" t="s">
        <v>768</v>
      </c>
      <c r="F709" s="35">
        <v>2.150537634408602</v>
      </c>
      <c r="G709" s="1">
        <v>3743.333333333333</v>
      </c>
    </row>
    <row r="710" spans="1:5" ht="12.75">
      <c r="A710" s="32">
        <v>257</v>
      </c>
      <c r="B710" s="7" t="s">
        <v>146</v>
      </c>
      <c r="E710" s="27">
        <v>549247</v>
      </c>
    </row>
    <row r="711" spans="2:7" ht="12.75">
      <c r="B711" s="23"/>
      <c r="C711" s="15">
        <v>476</v>
      </c>
      <c r="D711" s="13" t="s">
        <v>765</v>
      </c>
      <c r="F711" s="35">
        <v>1.4018691588785046</v>
      </c>
      <c r="G711" s="1">
        <v>7699.72429906542</v>
      </c>
    </row>
    <row r="712" spans="2:7" ht="12.75">
      <c r="B712" s="23"/>
      <c r="C712" s="15">
        <v>484</v>
      </c>
      <c r="D712" s="13" t="s">
        <v>766</v>
      </c>
      <c r="F712" s="35">
        <v>74.76635514018692</v>
      </c>
      <c r="G712" s="1">
        <v>410651.96261682245</v>
      </c>
    </row>
    <row r="713" spans="2:7" ht="12.75">
      <c r="B713" s="23"/>
      <c r="C713" s="15">
        <v>485</v>
      </c>
      <c r="D713" s="13" t="s">
        <v>618</v>
      </c>
      <c r="F713" s="35">
        <v>11.682242990654206</v>
      </c>
      <c r="G713" s="1">
        <v>64164.369158878515</v>
      </c>
    </row>
    <row r="714" spans="2:7" ht="12.75">
      <c r="B714" s="23"/>
      <c r="C714" s="15">
        <v>494</v>
      </c>
      <c r="D714" s="13" t="s">
        <v>773</v>
      </c>
      <c r="F714" s="35">
        <v>9.813084112149532</v>
      </c>
      <c r="G714" s="1">
        <v>53898.07009345794</v>
      </c>
    </row>
    <row r="715" spans="2:7" ht="12.75">
      <c r="B715" s="23"/>
      <c r="C715" s="15">
        <v>524</v>
      </c>
      <c r="D715" s="13" t="s">
        <v>775</v>
      </c>
      <c r="F715" s="35">
        <v>2.336448598130841</v>
      </c>
      <c r="G715" s="1">
        <v>12832.873831775702</v>
      </c>
    </row>
    <row r="716" spans="1:5" ht="12.75">
      <c r="A716" s="32">
        <v>258</v>
      </c>
      <c r="B716" s="7" t="s">
        <v>776</v>
      </c>
      <c r="E716" s="27">
        <v>43616</v>
      </c>
    </row>
    <row r="717" spans="2:8" ht="12.75">
      <c r="B717" s="23"/>
      <c r="C717" s="15">
        <v>493</v>
      </c>
      <c r="D717" s="13" t="s">
        <v>776</v>
      </c>
      <c r="F717" s="35">
        <v>100</v>
      </c>
      <c r="G717" s="1">
        <v>43616</v>
      </c>
      <c r="H717" s="16">
        <v>1</v>
      </c>
    </row>
    <row r="718" spans="1:5" ht="12.75">
      <c r="A718" s="32">
        <v>259</v>
      </c>
      <c r="B718" s="7" t="s">
        <v>147</v>
      </c>
      <c r="E718" s="27">
        <v>1527816</v>
      </c>
    </row>
    <row r="719" spans="2:7" ht="12.75">
      <c r="B719" s="23"/>
      <c r="C719" s="18" t="s">
        <v>543</v>
      </c>
      <c r="D719" s="13" t="s">
        <v>544</v>
      </c>
      <c r="F719" s="35">
        <v>1.5810276679841897</v>
      </c>
      <c r="G719" s="1">
        <v>24155.193675889328</v>
      </c>
    </row>
    <row r="720" spans="2:7" ht="12.75">
      <c r="B720" s="23"/>
      <c r="C720" s="15">
        <v>475</v>
      </c>
      <c r="D720" s="13" t="s">
        <v>777</v>
      </c>
      <c r="F720" s="35">
        <v>5.138339920948616</v>
      </c>
      <c r="G720" s="1">
        <v>78504.37944664032</v>
      </c>
    </row>
    <row r="721" spans="2:7" ht="12.75">
      <c r="B721" s="23"/>
      <c r="C721" s="15">
        <v>484</v>
      </c>
      <c r="D721" s="13" t="s">
        <v>766</v>
      </c>
      <c r="F721" s="35">
        <v>2.3715415019762847</v>
      </c>
      <c r="G721" s="1">
        <v>36232.79051383399</v>
      </c>
    </row>
    <row r="722" spans="2:7" ht="12.75">
      <c r="B722" s="23"/>
      <c r="C722" s="15">
        <v>485</v>
      </c>
      <c r="D722" s="13" t="s">
        <v>618</v>
      </c>
      <c r="F722" s="35">
        <v>76.6798418972332</v>
      </c>
      <c r="G722" s="1">
        <v>1171526.8932806326</v>
      </c>
    </row>
    <row r="723" spans="2:7" ht="12.75">
      <c r="B723" s="23"/>
      <c r="C723" s="15">
        <v>496</v>
      </c>
      <c r="D723" s="13" t="s">
        <v>768</v>
      </c>
      <c r="F723" s="35">
        <v>13.83399209486166</v>
      </c>
      <c r="G723" s="1">
        <v>211357.94466403165</v>
      </c>
    </row>
    <row r="724" spans="2:7" ht="12.75">
      <c r="B724" s="23"/>
      <c r="C724" s="15">
        <v>913</v>
      </c>
      <c r="D724" s="13" t="s">
        <v>771</v>
      </c>
      <c r="F724" s="35">
        <v>0.3952569169960474</v>
      </c>
      <c r="G724" s="1">
        <v>6038.798418972332</v>
      </c>
    </row>
    <row r="725" spans="1:5" ht="12.75">
      <c r="A725" s="32">
        <v>263</v>
      </c>
      <c r="B725" s="7" t="s">
        <v>148</v>
      </c>
      <c r="E725" s="27">
        <v>352279</v>
      </c>
    </row>
    <row r="726" spans="2:7" ht="12.75">
      <c r="B726" s="23"/>
      <c r="C726" s="15">
        <v>470</v>
      </c>
      <c r="D726" s="13" t="s">
        <v>592</v>
      </c>
      <c r="F726" s="35">
        <v>2.2857142857142856</v>
      </c>
      <c r="G726" s="1">
        <v>8052.091428571429</v>
      </c>
    </row>
    <row r="727" spans="2:7" ht="12.75">
      <c r="B727" s="23"/>
      <c r="C727" s="15">
        <v>474</v>
      </c>
      <c r="D727" s="13" t="s">
        <v>778</v>
      </c>
      <c r="F727" s="35">
        <v>0.5714285714285714</v>
      </c>
      <c r="G727" s="1">
        <v>2013.0228571428572</v>
      </c>
    </row>
    <row r="728" spans="2:8" ht="12.75">
      <c r="B728" s="23"/>
      <c r="C728" s="15">
        <v>476</v>
      </c>
      <c r="D728" s="13" t="s">
        <v>765</v>
      </c>
      <c r="F728" s="35">
        <v>95.42857142857143</v>
      </c>
      <c r="G728" s="1">
        <v>336174.8171428572</v>
      </c>
      <c r="H728" s="16">
        <v>2</v>
      </c>
    </row>
    <row r="729" spans="2:7" ht="12.75">
      <c r="B729" s="24"/>
      <c r="C729" s="15">
        <v>485</v>
      </c>
      <c r="D729" s="13" t="s">
        <v>618</v>
      </c>
      <c r="E729" s="28"/>
      <c r="F729" s="35">
        <v>1.7142857142857142</v>
      </c>
      <c r="G729" s="1">
        <v>6039.068571428572</v>
      </c>
    </row>
    <row r="730" spans="1:5" ht="12.75">
      <c r="A730" s="32">
        <v>264</v>
      </c>
      <c r="B730" s="7" t="s">
        <v>149</v>
      </c>
      <c r="E730" s="27">
        <v>444577</v>
      </c>
    </row>
    <row r="731" spans="2:8" ht="12.75">
      <c r="B731" s="23"/>
      <c r="C731" s="15">
        <v>476</v>
      </c>
      <c r="D731" s="13" t="s">
        <v>765</v>
      </c>
      <c r="F731" s="35">
        <v>100</v>
      </c>
      <c r="G731" s="1">
        <v>444577</v>
      </c>
      <c r="H731" s="16">
        <v>1</v>
      </c>
    </row>
    <row r="732" spans="1:5" ht="12.75">
      <c r="A732" s="32">
        <v>265</v>
      </c>
      <c r="B732" s="7" t="s">
        <v>150</v>
      </c>
      <c r="C732" s="15"/>
      <c r="D732" s="13"/>
      <c r="E732" s="27">
        <v>117767</v>
      </c>
    </row>
    <row r="733" spans="2:8" ht="12.75">
      <c r="B733" s="23"/>
      <c r="C733" s="15">
        <v>476</v>
      </c>
      <c r="D733" s="13" t="s">
        <v>765</v>
      </c>
      <c r="F733" s="35">
        <v>100</v>
      </c>
      <c r="G733" s="1">
        <v>117767</v>
      </c>
      <c r="H733" s="16">
        <v>1</v>
      </c>
    </row>
    <row r="734" spans="1:5" ht="12.75">
      <c r="A734" s="32">
        <v>266</v>
      </c>
      <c r="B734" s="7" t="s">
        <v>151</v>
      </c>
      <c r="C734" s="15"/>
      <c r="D734" s="13"/>
      <c r="E734" s="27">
        <v>187120</v>
      </c>
    </row>
    <row r="735" spans="2:8" ht="12.75">
      <c r="B735" s="23"/>
      <c r="C735" s="15">
        <v>476</v>
      </c>
      <c r="D735" s="13" t="s">
        <v>765</v>
      </c>
      <c r="F735" s="35">
        <v>99.39024390243902</v>
      </c>
      <c r="G735" s="1">
        <v>185979.0243902439</v>
      </c>
      <c r="H735" s="16">
        <v>2</v>
      </c>
    </row>
    <row r="736" spans="2:7" ht="12.75">
      <c r="B736" s="23"/>
      <c r="C736" s="15">
        <v>484</v>
      </c>
      <c r="D736" s="13" t="s">
        <v>766</v>
      </c>
      <c r="F736" s="35">
        <v>0.6097560975609756</v>
      </c>
      <c r="G736" s="1">
        <v>1140.9756097560976</v>
      </c>
    </row>
    <row r="737" spans="1:5" ht="12.75">
      <c r="A737" s="32">
        <v>267</v>
      </c>
      <c r="B737" s="7" t="s">
        <v>152</v>
      </c>
      <c r="E737" s="27">
        <v>170872</v>
      </c>
    </row>
    <row r="738" spans="2:8" ht="12.75">
      <c r="B738" s="23"/>
      <c r="C738" s="15">
        <v>476</v>
      </c>
      <c r="D738" s="13" t="s">
        <v>765</v>
      </c>
      <c r="F738" s="35">
        <v>100</v>
      </c>
      <c r="G738" s="1">
        <v>170872</v>
      </c>
      <c r="H738" s="16">
        <v>1</v>
      </c>
    </row>
    <row r="739" spans="1:5" ht="12.75">
      <c r="A739" s="32">
        <v>268</v>
      </c>
      <c r="B739" s="7" t="s">
        <v>153</v>
      </c>
      <c r="C739" s="15"/>
      <c r="D739" s="13"/>
      <c r="E739" s="27">
        <v>175187</v>
      </c>
    </row>
    <row r="740" spans="2:8" ht="12.75">
      <c r="B740" s="23"/>
      <c r="C740" s="15">
        <v>476</v>
      </c>
      <c r="D740" s="13" t="s">
        <v>765</v>
      </c>
      <c r="F740" s="35">
        <v>100</v>
      </c>
      <c r="G740" s="1">
        <v>175187</v>
      </c>
      <c r="H740" s="16">
        <v>1</v>
      </c>
    </row>
    <row r="741" spans="1:5" ht="12.75">
      <c r="A741" s="32">
        <v>269</v>
      </c>
      <c r="B741" s="7" t="s">
        <v>154</v>
      </c>
      <c r="C741" s="15"/>
      <c r="D741" s="13"/>
      <c r="E741" s="27">
        <v>132093</v>
      </c>
    </row>
    <row r="742" spans="2:8" ht="12.75">
      <c r="B742" s="23"/>
      <c r="C742" s="15">
        <v>475</v>
      </c>
      <c r="D742" s="13" t="s">
        <v>777</v>
      </c>
      <c r="F742" s="35">
        <v>100</v>
      </c>
      <c r="G742" s="1">
        <v>132093</v>
      </c>
      <c r="H742" s="16">
        <v>1</v>
      </c>
    </row>
    <row r="743" spans="1:5" ht="12.75">
      <c r="A743" s="32">
        <v>274</v>
      </c>
      <c r="B743" s="7" t="s">
        <v>155</v>
      </c>
      <c r="C743" s="15"/>
      <c r="D743" s="13"/>
      <c r="E743" s="27">
        <v>1857857</v>
      </c>
    </row>
    <row r="744" spans="2:7" ht="12.75">
      <c r="B744" s="23"/>
      <c r="C744" s="15">
        <v>353</v>
      </c>
      <c r="D744" s="13" t="s">
        <v>677</v>
      </c>
      <c r="F744" s="35">
        <v>0.24096385542168675</v>
      </c>
      <c r="G744" s="1">
        <v>4476.763855421687</v>
      </c>
    </row>
    <row r="745" spans="2:7" ht="12.75">
      <c r="B745" s="23"/>
      <c r="C745" s="15">
        <v>406</v>
      </c>
      <c r="D745" s="13" t="s">
        <v>779</v>
      </c>
      <c r="F745" s="35">
        <v>3.6144578313253013</v>
      </c>
      <c r="G745" s="1">
        <v>67151.45783132532</v>
      </c>
    </row>
    <row r="746" spans="2:7" ht="12.75">
      <c r="B746" s="23"/>
      <c r="C746" s="15">
        <v>472</v>
      </c>
      <c r="D746" s="13" t="s">
        <v>780</v>
      </c>
      <c r="F746" s="35">
        <v>0.4819277108433735</v>
      </c>
      <c r="G746" s="1">
        <v>8953.527710843375</v>
      </c>
    </row>
    <row r="747" spans="2:7" ht="12.75">
      <c r="B747" s="23"/>
      <c r="C747" s="15">
        <v>474</v>
      </c>
      <c r="D747" s="13" t="s">
        <v>778</v>
      </c>
      <c r="F747" s="35">
        <v>2.4096385542168677</v>
      </c>
      <c r="G747" s="1">
        <v>44767.63855421688</v>
      </c>
    </row>
    <row r="748" spans="2:7" ht="12.75">
      <c r="B748" s="23"/>
      <c r="C748" s="15">
        <v>475</v>
      </c>
      <c r="D748" s="13" t="s">
        <v>777</v>
      </c>
      <c r="F748" s="35">
        <v>1.2048192771084338</v>
      </c>
      <c r="G748" s="1">
        <v>22383.81927710844</v>
      </c>
    </row>
    <row r="749" spans="2:7" ht="12.75">
      <c r="B749" s="23"/>
      <c r="C749" s="15">
        <v>476</v>
      </c>
      <c r="D749" s="13" t="s">
        <v>765</v>
      </c>
      <c r="F749" s="35">
        <v>78.55421686746988</v>
      </c>
      <c r="G749" s="1">
        <v>1459425.0168674698</v>
      </c>
    </row>
    <row r="750" spans="2:7" ht="12.75">
      <c r="B750" s="23"/>
      <c r="C750" s="15">
        <v>482</v>
      </c>
      <c r="D750" s="13" t="s">
        <v>613</v>
      </c>
      <c r="F750" s="35">
        <v>0.7228915662650602</v>
      </c>
      <c r="G750" s="1">
        <v>13430.291566265061</v>
      </c>
    </row>
    <row r="751" spans="2:7" ht="12.75">
      <c r="B751" s="23"/>
      <c r="C751" s="15">
        <v>484</v>
      </c>
      <c r="D751" s="13" t="s">
        <v>766</v>
      </c>
      <c r="F751" s="35">
        <v>1.2048192771084338</v>
      </c>
      <c r="G751" s="1">
        <v>22383.81927710844</v>
      </c>
    </row>
    <row r="752" spans="2:7" ht="12.75">
      <c r="B752" s="23"/>
      <c r="C752" s="15">
        <v>485</v>
      </c>
      <c r="D752" s="13" t="s">
        <v>618</v>
      </c>
      <c r="F752" s="35">
        <v>3.1325301204819276</v>
      </c>
      <c r="G752" s="1">
        <v>58197.93012048193</v>
      </c>
    </row>
    <row r="753" spans="2:7" ht="12.75">
      <c r="B753" s="23"/>
      <c r="C753" s="15">
        <v>494</v>
      </c>
      <c r="D753" s="13" t="s">
        <v>773</v>
      </c>
      <c r="F753" s="35">
        <v>5.301204819277109</v>
      </c>
      <c r="G753" s="1">
        <v>98488.80481927712</v>
      </c>
    </row>
    <row r="754" spans="2:7" ht="12.75">
      <c r="B754" s="23"/>
      <c r="C754" s="15">
        <v>495</v>
      </c>
      <c r="D754" s="13" t="s">
        <v>767</v>
      </c>
      <c r="F754" s="35">
        <v>0.4819277108433735</v>
      </c>
      <c r="G754" s="1">
        <v>8953.527710843375</v>
      </c>
    </row>
    <row r="755" spans="2:7" ht="12.75">
      <c r="B755" s="23"/>
      <c r="C755" s="15">
        <v>496</v>
      </c>
      <c r="D755" s="13" t="s">
        <v>768</v>
      </c>
      <c r="F755" s="35">
        <v>2.6506024096385543</v>
      </c>
      <c r="G755" s="1">
        <v>49244.40240963856</v>
      </c>
    </row>
    <row r="756" spans="1:5" ht="12.75">
      <c r="A756" s="32">
        <v>275</v>
      </c>
      <c r="B756" s="7" t="s">
        <v>156</v>
      </c>
      <c r="E756" s="27">
        <v>210073</v>
      </c>
    </row>
    <row r="757" spans="2:7" ht="12.75">
      <c r="B757" s="23"/>
      <c r="C757" s="15">
        <v>470</v>
      </c>
      <c r="D757" s="13" t="s">
        <v>592</v>
      </c>
      <c r="F757" s="35">
        <v>0.6666666666666666</v>
      </c>
      <c r="G757" s="1">
        <v>1400.4866666666667</v>
      </c>
    </row>
    <row r="758" spans="2:7" ht="12.75">
      <c r="B758" s="23"/>
      <c r="C758" s="15">
        <v>474</v>
      </c>
      <c r="D758" s="13" t="s">
        <v>778</v>
      </c>
      <c r="F758" s="35">
        <v>82.66666666666667</v>
      </c>
      <c r="G758" s="1">
        <v>173660.34666666668</v>
      </c>
    </row>
    <row r="759" spans="2:7" ht="12.75">
      <c r="B759" s="23"/>
      <c r="C759" s="15">
        <v>476</v>
      </c>
      <c r="D759" s="13" t="s">
        <v>765</v>
      </c>
      <c r="F759" s="35">
        <v>8.666666666666666</v>
      </c>
      <c r="G759" s="1">
        <v>18206.326666666664</v>
      </c>
    </row>
    <row r="760" spans="2:7" ht="12.75">
      <c r="B760" s="24"/>
      <c r="C760" s="15">
        <v>770</v>
      </c>
      <c r="D760" s="13" t="s">
        <v>769</v>
      </c>
      <c r="E760" s="28"/>
      <c r="F760" s="35">
        <v>8</v>
      </c>
      <c r="G760" s="1">
        <v>16805.84</v>
      </c>
    </row>
    <row r="761" spans="1:5" ht="12.75">
      <c r="A761" s="32">
        <v>276</v>
      </c>
      <c r="B761" s="7" t="s">
        <v>780</v>
      </c>
      <c r="E761" s="27">
        <v>2855680</v>
      </c>
    </row>
    <row r="762" spans="2:7" ht="12.75">
      <c r="B762" s="23"/>
      <c r="C762" s="15">
        <v>365</v>
      </c>
      <c r="D762" s="13" t="s">
        <v>700</v>
      </c>
      <c r="F762" s="35">
        <v>3.3834586466165413</v>
      </c>
      <c r="G762" s="1">
        <v>96620.75187969925</v>
      </c>
    </row>
    <row r="763" spans="2:7" ht="12.75">
      <c r="B763" s="23"/>
      <c r="C763" s="15">
        <v>472</v>
      </c>
      <c r="D763" s="13" t="s">
        <v>780</v>
      </c>
      <c r="F763" s="35">
        <v>75.93984962406014</v>
      </c>
      <c r="G763" s="1">
        <v>2168599.097744361</v>
      </c>
    </row>
    <row r="764" spans="2:7" ht="12.75">
      <c r="B764" s="23"/>
      <c r="C764" s="15">
        <v>476</v>
      </c>
      <c r="D764" s="13" t="s">
        <v>765</v>
      </c>
      <c r="F764" s="35">
        <v>20.30075187969925</v>
      </c>
      <c r="G764" s="1">
        <v>579724.5112781955</v>
      </c>
    </row>
    <row r="765" spans="2:7" ht="12.75">
      <c r="B765" s="23"/>
      <c r="C765" s="15">
        <v>513</v>
      </c>
      <c r="D765" s="13" t="s">
        <v>782</v>
      </c>
      <c r="F765" s="35">
        <v>0.37593984962406013</v>
      </c>
      <c r="G765" s="1">
        <v>10735.639097744359</v>
      </c>
    </row>
    <row r="766" spans="1:5" ht="12.75">
      <c r="A766" s="32">
        <v>277</v>
      </c>
      <c r="B766" s="7" t="s">
        <v>157</v>
      </c>
      <c r="E766" s="27">
        <v>230927</v>
      </c>
    </row>
    <row r="767" spans="2:7" ht="12.75">
      <c r="B767" s="23"/>
      <c r="C767" s="15">
        <v>412</v>
      </c>
      <c r="D767" s="13" t="s">
        <v>783</v>
      </c>
      <c r="F767" s="35">
        <v>1.0526315789473684</v>
      </c>
      <c r="G767" s="1">
        <v>2430.8105263157895</v>
      </c>
    </row>
    <row r="768" spans="2:7" ht="12.75">
      <c r="B768" s="23"/>
      <c r="C768" s="15">
        <v>490</v>
      </c>
      <c r="D768" s="13" t="s">
        <v>784</v>
      </c>
      <c r="F768" s="35">
        <v>3.1578947368421053</v>
      </c>
      <c r="G768" s="1">
        <v>7292.4315789473685</v>
      </c>
    </row>
    <row r="769" spans="2:7" ht="12.75">
      <c r="B769" s="23"/>
      <c r="C769" s="15">
        <v>494</v>
      </c>
      <c r="D769" s="13" t="s">
        <v>773</v>
      </c>
      <c r="F769" s="35">
        <v>37.89473684210526</v>
      </c>
      <c r="G769" s="1">
        <v>87509.17894736842</v>
      </c>
    </row>
    <row r="770" spans="2:7" ht="12.75">
      <c r="B770" s="23"/>
      <c r="C770" s="15">
        <v>495</v>
      </c>
      <c r="D770" s="13" t="s">
        <v>767</v>
      </c>
      <c r="F770" s="35">
        <v>38.94736842105263</v>
      </c>
      <c r="G770" s="1">
        <v>89939.98947368421</v>
      </c>
    </row>
    <row r="771" spans="2:7" ht="12.75">
      <c r="B771" s="23"/>
      <c r="C771" s="15">
        <v>496</v>
      </c>
      <c r="D771" s="13" t="s">
        <v>768</v>
      </c>
      <c r="F771" s="35">
        <v>18.94736842105263</v>
      </c>
      <c r="G771" s="1">
        <v>43754.58947368421</v>
      </c>
    </row>
    <row r="772" spans="1:5" ht="12.75">
      <c r="A772" s="32">
        <v>278</v>
      </c>
      <c r="B772" s="7" t="s">
        <v>158</v>
      </c>
      <c r="E772" s="27">
        <v>113849</v>
      </c>
    </row>
    <row r="773" spans="2:7" ht="12.75">
      <c r="B773" s="23"/>
      <c r="C773" s="15">
        <v>495</v>
      </c>
      <c r="D773" s="13" t="s">
        <v>767</v>
      </c>
      <c r="F773" s="35">
        <v>83.52272727272727</v>
      </c>
      <c r="G773" s="1">
        <v>95089.78977272726</v>
      </c>
    </row>
    <row r="774" spans="2:7" ht="12.75">
      <c r="B774" s="23"/>
      <c r="C774" s="15">
        <v>913</v>
      </c>
      <c r="D774" s="13" t="s">
        <v>771</v>
      </c>
      <c r="F774" s="35">
        <v>16.477272727272727</v>
      </c>
      <c r="G774" s="1">
        <v>18759.210227272728</v>
      </c>
    </row>
    <row r="775" spans="1:5" ht="12.75">
      <c r="A775" s="32">
        <v>283</v>
      </c>
      <c r="B775" s="7" t="s">
        <v>159</v>
      </c>
      <c r="E775" s="27">
        <v>45265</v>
      </c>
    </row>
    <row r="776" spans="2:8" ht="12.75">
      <c r="B776" s="23"/>
      <c r="C776" s="15">
        <v>490</v>
      </c>
      <c r="D776" s="13" t="s">
        <v>784</v>
      </c>
      <c r="F776" s="35">
        <v>98.62068965517241</v>
      </c>
      <c r="G776" s="1">
        <v>44640.65517241379</v>
      </c>
      <c r="H776" s="16">
        <v>2</v>
      </c>
    </row>
    <row r="777" spans="2:7" ht="12.75">
      <c r="B777" s="23"/>
      <c r="C777" s="15">
        <v>496</v>
      </c>
      <c r="D777" s="13" t="s">
        <v>768</v>
      </c>
      <c r="F777" s="35">
        <v>1.3793103448275863</v>
      </c>
      <c r="G777" s="1">
        <v>624.344827586207</v>
      </c>
    </row>
    <row r="778" spans="1:5" ht="12.75">
      <c r="A778" s="32">
        <v>284</v>
      </c>
      <c r="B778" s="7" t="s">
        <v>160</v>
      </c>
      <c r="E778" s="27">
        <v>8372</v>
      </c>
    </row>
    <row r="779" spans="2:8" ht="12.75">
      <c r="B779" s="23"/>
      <c r="C779" s="15">
        <v>496</v>
      </c>
      <c r="D779" s="13" t="s">
        <v>768</v>
      </c>
      <c r="F779" s="35">
        <v>100</v>
      </c>
      <c r="G779" s="1">
        <v>8372</v>
      </c>
      <c r="H779" s="16">
        <v>1</v>
      </c>
    </row>
    <row r="780" spans="1:5" ht="12.75">
      <c r="A780" s="32">
        <v>285</v>
      </c>
      <c r="B780" s="7" t="s">
        <v>161</v>
      </c>
      <c r="E780" s="27">
        <v>19318</v>
      </c>
    </row>
    <row r="781" spans="2:7" ht="12.75">
      <c r="B781" s="23"/>
      <c r="C781" s="15">
        <v>260</v>
      </c>
      <c r="D781" s="13" t="s">
        <v>724</v>
      </c>
      <c r="F781" s="35">
        <v>6.896551724137931</v>
      </c>
      <c r="G781" s="1">
        <v>1332.2758620689656</v>
      </c>
    </row>
    <row r="782" spans="2:7" ht="12.75">
      <c r="B782" s="23"/>
      <c r="C782" s="15">
        <v>496</v>
      </c>
      <c r="D782" s="13" t="s">
        <v>768</v>
      </c>
      <c r="F782" s="35">
        <v>89.65517241379311</v>
      </c>
      <c r="G782" s="1">
        <v>17319.58620689655</v>
      </c>
    </row>
    <row r="783" spans="2:7" ht="12.75">
      <c r="B783" s="23"/>
      <c r="C783" s="15">
        <v>875</v>
      </c>
      <c r="D783" s="13" t="s">
        <v>764</v>
      </c>
      <c r="F783" s="35">
        <v>3.4482758620689653</v>
      </c>
      <c r="G783" s="1">
        <v>666.1379310344828</v>
      </c>
    </row>
    <row r="784" spans="1:5" ht="12.75">
      <c r="A784" s="32">
        <v>303</v>
      </c>
      <c r="B784" s="7" t="s">
        <v>162</v>
      </c>
      <c r="E784" s="27">
        <v>579625</v>
      </c>
    </row>
    <row r="785" spans="2:8" ht="12.75">
      <c r="B785" s="23"/>
      <c r="C785" s="15">
        <v>500</v>
      </c>
      <c r="D785" s="13" t="s">
        <v>593</v>
      </c>
      <c r="F785" s="35">
        <v>94.69026548672566</v>
      </c>
      <c r="G785" s="1">
        <v>548848.4513274337</v>
      </c>
      <c r="H785" s="16">
        <v>3</v>
      </c>
    </row>
    <row r="786" spans="2:7" ht="12.75">
      <c r="B786" s="23"/>
      <c r="C786" s="15">
        <v>570</v>
      </c>
      <c r="D786" s="13" t="s">
        <v>562</v>
      </c>
      <c r="F786" s="35">
        <v>5.3097345132743365</v>
      </c>
      <c r="G786" s="1">
        <v>30776.548672566372</v>
      </c>
    </row>
    <row r="787" spans="1:5" ht="12.75">
      <c r="A787" s="32">
        <v>304</v>
      </c>
      <c r="B787" s="7" t="s">
        <v>163</v>
      </c>
      <c r="E787" s="27">
        <v>34548</v>
      </c>
    </row>
    <row r="788" spans="2:8" ht="12.75">
      <c r="B788" s="23"/>
      <c r="C788" s="15">
        <v>500</v>
      </c>
      <c r="D788" s="13" t="s">
        <v>593</v>
      </c>
      <c r="F788" s="35">
        <v>100</v>
      </c>
      <c r="G788" s="1">
        <v>34548</v>
      </c>
      <c r="H788" s="16">
        <v>1</v>
      </c>
    </row>
    <row r="789" spans="1:5" ht="12.75">
      <c r="A789" s="32">
        <v>305</v>
      </c>
      <c r="B789" s="7" t="s">
        <v>164</v>
      </c>
      <c r="C789" s="15"/>
      <c r="D789" s="13"/>
      <c r="E789" s="27">
        <v>110386</v>
      </c>
    </row>
    <row r="790" spans="2:8" ht="12.75">
      <c r="B790" s="23"/>
      <c r="C790" s="15">
        <v>500</v>
      </c>
      <c r="D790" s="13" t="s">
        <v>593</v>
      </c>
      <c r="F790" s="35">
        <v>100</v>
      </c>
      <c r="G790" s="1">
        <v>110386</v>
      </c>
      <c r="H790" s="16">
        <v>1</v>
      </c>
    </row>
    <row r="791" spans="1:5" ht="12.75">
      <c r="A791" s="32">
        <v>306</v>
      </c>
      <c r="B791" s="7" t="s">
        <v>165</v>
      </c>
      <c r="C791" s="15"/>
      <c r="D791" s="13"/>
      <c r="E791" s="27">
        <v>4373</v>
      </c>
    </row>
    <row r="792" spans="2:8" ht="12.75">
      <c r="B792" s="23"/>
      <c r="C792" s="15">
        <v>500</v>
      </c>
      <c r="D792" s="13" t="s">
        <v>593</v>
      </c>
      <c r="F792" s="35">
        <v>100</v>
      </c>
      <c r="G792" s="1">
        <v>4373</v>
      </c>
      <c r="H792" s="16">
        <v>1</v>
      </c>
    </row>
    <row r="793" spans="1:5" ht="12.75">
      <c r="A793" s="32">
        <v>307</v>
      </c>
      <c r="B793" s="7" t="s">
        <v>166</v>
      </c>
      <c r="C793" s="15"/>
      <c r="D793" s="13"/>
      <c r="E793" s="27">
        <v>195394</v>
      </c>
    </row>
    <row r="794" spans="2:8" ht="12.75">
      <c r="B794" s="23"/>
      <c r="C794" s="15">
        <v>500</v>
      </c>
      <c r="D794" s="13" t="s">
        <v>593</v>
      </c>
      <c r="F794" s="35">
        <v>96.15384615384616</v>
      </c>
      <c r="G794" s="1">
        <v>187878.84615384616</v>
      </c>
      <c r="H794" s="16">
        <v>2</v>
      </c>
    </row>
    <row r="795" spans="2:7" ht="12.75">
      <c r="B795" s="23"/>
      <c r="C795" s="15">
        <v>770</v>
      </c>
      <c r="D795" s="13" t="s">
        <v>769</v>
      </c>
      <c r="F795" s="35">
        <v>3.8461538461538463</v>
      </c>
      <c r="G795" s="1">
        <v>7515.153846153847</v>
      </c>
    </row>
    <row r="796" spans="1:5" ht="12.75">
      <c r="A796" s="32">
        <v>308</v>
      </c>
      <c r="B796" s="7" t="s">
        <v>785</v>
      </c>
      <c r="E796" s="27">
        <v>660318</v>
      </c>
    </row>
    <row r="797" spans="2:8" ht="12.75">
      <c r="B797" s="23"/>
      <c r="C797" s="15">
        <v>580</v>
      </c>
      <c r="D797" s="13" t="s">
        <v>785</v>
      </c>
      <c r="F797" s="35">
        <v>100</v>
      </c>
      <c r="G797" s="1">
        <v>660318</v>
      </c>
      <c r="H797" s="16">
        <v>1</v>
      </c>
    </row>
    <row r="798" spans="1:5" ht="12.75">
      <c r="A798" s="32">
        <v>309</v>
      </c>
      <c r="B798" s="7" t="s">
        <v>167</v>
      </c>
      <c r="E798" s="27">
        <v>6895</v>
      </c>
    </row>
    <row r="799" spans="2:8" ht="12.75">
      <c r="B799" s="23"/>
      <c r="C799" s="15">
        <v>580</v>
      </c>
      <c r="D799" s="13" t="s">
        <v>785</v>
      </c>
      <c r="F799" s="35">
        <v>92.95774647887323</v>
      </c>
      <c r="G799" s="1">
        <v>6409.43661971831</v>
      </c>
      <c r="H799" s="16">
        <v>3</v>
      </c>
    </row>
    <row r="800" spans="2:7" ht="12.75">
      <c r="B800" s="23"/>
      <c r="C800" s="15">
        <v>590</v>
      </c>
      <c r="D800" s="13" t="s">
        <v>786</v>
      </c>
      <c r="F800" s="35">
        <v>7.042253521126761</v>
      </c>
      <c r="G800" s="1">
        <v>485.5633802816902</v>
      </c>
    </row>
    <row r="801" spans="1:5" ht="12.75">
      <c r="A801" s="32">
        <v>313</v>
      </c>
      <c r="B801" s="7" t="s">
        <v>168</v>
      </c>
      <c r="E801" s="27">
        <v>4018671</v>
      </c>
    </row>
    <row r="802" spans="2:7" ht="12.75">
      <c r="B802" s="23"/>
      <c r="C802" s="15">
        <v>500</v>
      </c>
      <c r="D802" s="13" t="s">
        <v>593</v>
      </c>
      <c r="F802" s="35">
        <v>1.4388489208633093</v>
      </c>
      <c r="G802" s="1">
        <v>57822.604316546756</v>
      </c>
    </row>
    <row r="803" spans="2:8" ht="12.75">
      <c r="B803" s="23"/>
      <c r="C803" s="15">
        <v>570</v>
      </c>
      <c r="D803" s="13" t="s">
        <v>562</v>
      </c>
      <c r="F803" s="35">
        <v>98.56115107913669</v>
      </c>
      <c r="G803" s="1">
        <v>3960848.395683453</v>
      </c>
      <c r="H803" s="16">
        <v>2</v>
      </c>
    </row>
    <row r="804" spans="1:5" ht="12.75">
      <c r="A804" s="32">
        <v>314</v>
      </c>
      <c r="B804" s="7" t="s">
        <v>169</v>
      </c>
      <c r="E804" s="27">
        <v>79880</v>
      </c>
    </row>
    <row r="805" spans="2:7" ht="12.75">
      <c r="B805" s="23"/>
      <c r="C805" s="15">
        <v>215</v>
      </c>
      <c r="D805" s="13" t="s">
        <v>536</v>
      </c>
      <c r="F805" s="35">
        <v>68.78612716763006</v>
      </c>
      <c r="G805" s="1">
        <v>54946.35838150289</v>
      </c>
    </row>
    <row r="806" spans="2:7" ht="12.75">
      <c r="B806" s="23"/>
      <c r="C806" s="15">
        <v>365</v>
      </c>
      <c r="D806" s="13" t="s">
        <v>700</v>
      </c>
      <c r="F806" s="35">
        <v>16.76300578034682</v>
      </c>
      <c r="G806" s="1">
        <v>13390.28901734104</v>
      </c>
    </row>
    <row r="807" spans="2:7" ht="12.75">
      <c r="B807" s="23"/>
      <c r="C807" s="15">
        <v>593</v>
      </c>
      <c r="D807" s="13" t="s">
        <v>762</v>
      </c>
      <c r="F807" s="35">
        <v>14.45086705202312</v>
      </c>
      <c r="G807" s="1">
        <v>11543.35260115607</v>
      </c>
    </row>
    <row r="808" spans="1:5" ht="12.75">
      <c r="A808" s="32">
        <v>315</v>
      </c>
      <c r="B808" s="7" t="s">
        <v>170</v>
      </c>
      <c r="E808" s="27">
        <v>662775</v>
      </c>
    </row>
    <row r="809" spans="2:8" ht="12.75">
      <c r="B809" s="23"/>
      <c r="C809" s="15">
        <v>582</v>
      </c>
      <c r="D809" s="13" t="s">
        <v>787</v>
      </c>
      <c r="F809" s="35">
        <v>99.31506849315069</v>
      </c>
      <c r="G809" s="1">
        <v>658235.4452054795</v>
      </c>
      <c r="H809" s="16">
        <v>2</v>
      </c>
    </row>
    <row r="810" spans="2:7" ht="12.75">
      <c r="B810" s="23"/>
      <c r="C810" s="15">
        <v>583</v>
      </c>
      <c r="D810" s="13" t="s">
        <v>739</v>
      </c>
      <c r="F810" s="35">
        <v>0.684931506849315</v>
      </c>
      <c r="G810" s="1">
        <v>4539.554794520548</v>
      </c>
    </row>
    <row r="811" spans="1:5" ht="12.75">
      <c r="A811" s="32">
        <v>316</v>
      </c>
      <c r="B811" s="21" t="s">
        <v>171</v>
      </c>
      <c r="E811" s="27">
        <v>205958</v>
      </c>
    </row>
    <row r="812" spans="2:7" ht="12.75">
      <c r="B812" s="23"/>
      <c r="C812" s="15">
        <v>523</v>
      </c>
      <c r="D812" s="13" t="s">
        <v>788</v>
      </c>
      <c r="F812" s="35">
        <v>7.344632768361582</v>
      </c>
      <c r="G812" s="1">
        <v>15126.858757062148</v>
      </c>
    </row>
    <row r="813" spans="2:7" ht="12.75">
      <c r="B813" s="23"/>
      <c r="C813" s="15">
        <v>531</v>
      </c>
      <c r="D813" s="13" t="s">
        <v>789</v>
      </c>
      <c r="F813" s="35">
        <v>87.00564971751412</v>
      </c>
      <c r="G813" s="1">
        <v>179195.09604519774</v>
      </c>
    </row>
    <row r="814" spans="2:7" ht="12.75">
      <c r="B814" s="23"/>
      <c r="C814" s="15">
        <v>534</v>
      </c>
      <c r="D814" s="13" t="s">
        <v>790</v>
      </c>
      <c r="F814" s="35">
        <v>5.649717514124294</v>
      </c>
      <c r="G814" s="1">
        <v>11636.045197740114</v>
      </c>
    </row>
    <row r="815" spans="1:5" ht="12.75">
      <c r="A815" s="32">
        <v>317</v>
      </c>
      <c r="B815" s="21" t="s">
        <v>172</v>
      </c>
      <c r="E815" s="27">
        <v>96390</v>
      </c>
    </row>
    <row r="816" spans="2:7" ht="12.75">
      <c r="B816" s="23"/>
      <c r="C816" s="15">
        <v>530</v>
      </c>
      <c r="D816" s="13" t="s">
        <v>791</v>
      </c>
      <c r="F816" s="35">
        <v>83.03030303030303</v>
      </c>
      <c r="G816" s="1">
        <v>80032.90909090909</v>
      </c>
    </row>
    <row r="817" spans="2:7" ht="12.75">
      <c r="B817" s="23"/>
      <c r="C817" s="15">
        <v>541</v>
      </c>
      <c r="D817" s="13" t="s">
        <v>792</v>
      </c>
      <c r="F817" s="35">
        <v>16.96969696969697</v>
      </c>
      <c r="G817" s="1">
        <v>16357.090909090908</v>
      </c>
    </row>
    <row r="818" spans="1:5" ht="12.75">
      <c r="A818" s="32">
        <v>318</v>
      </c>
      <c r="B818" s="21" t="s">
        <v>173</v>
      </c>
      <c r="E818" s="27">
        <v>269951</v>
      </c>
    </row>
    <row r="819" spans="2:7" ht="12.75">
      <c r="B819" s="23"/>
      <c r="C819" s="15">
        <v>472</v>
      </c>
      <c r="D819" s="13" t="s">
        <v>780</v>
      </c>
      <c r="F819" s="35">
        <v>1.834862385321101</v>
      </c>
      <c r="G819" s="1">
        <v>4953.229357798165</v>
      </c>
    </row>
    <row r="820" spans="2:7" ht="12.75">
      <c r="B820" s="23"/>
      <c r="C820" s="15">
        <v>483</v>
      </c>
      <c r="D820" s="13" t="s">
        <v>793</v>
      </c>
      <c r="F820" s="35">
        <v>45.41284403669725</v>
      </c>
      <c r="G820" s="1">
        <v>122592.4266055046</v>
      </c>
    </row>
    <row r="821" spans="2:7" ht="12.75">
      <c r="B821" s="23"/>
      <c r="C821" s="15">
        <v>484</v>
      </c>
      <c r="D821" s="13" t="s">
        <v>766</v>
      </c>
      <c r="F821" s="35">
        <v>1.834862385321101</v>
      </c>
      <c r="G821" s="1">
        <v>4953.229357798165</v>
      </c>
    </row>
    <row r="822" spans="2:7" ht="12.75">
      <c r="B822" s="23"/>
      <c r="C822" s="15">
        <v>494</v>
      </c>
      <c r="D822" s="13" t="s">
        <v>773</v>
      </c>
      <c r="F822" s="35">
        <v>0.9174311926605505</v>
      </c>
      <c r="G822" s="1">
        <v>2476.6146788990827</v>
      </c>
    </row>
    <row r="823" spans="2:7" ht="12.75">
      <c r="B823" s="23"/>
      <c r="C823" s="15">
        <v>541</v>
      </c>
      <c r="D823" s="13" t="s">
        <v>792</v>
      </c>
      <c r="F823" s="35">
        <v>49.54128440366973</v>
      </c>
      <c r="G823" s="1">
        <v>133737.19266055047</v>
      </c>
    </row>
    <row r="824" spans="2:7" ht="12.75">
      <c r="B824" s="23"/>
      <c r="C824" s="15">
        <v>593</v>
      </c>
      <c r="D824" s="13" t="s">
        <v>762</v>
      </c>
      <c r="F824" s="35">
        <v>0.45871559633027525</v>
      </c>
      <c r="G824" s="1">
        <v>1238.3073394495414</v>
      </c>
    </row>
    <row r="825" spans="1:5" ht="12.75">
      <c r="A825" s="32">
        <v>319</v>
      </c>
      <c r="B825" s="21" t="s">
        <v>174</v>
      </c>
      <c r="E825" s="27">
        <v>822093</v>
      </c>
    </row>
    <row r="826" spans="2:7" ht="12.75">
      <c r="B826" s="23"/>
      <c r="C826" s="15">
        <v>531</v>
      </c>
      <c r="D826" s="13" t="s">
        <v>789</v>
      </c>
      <c r="F826" s="35">
        <v>4.324324324324325</v>
      </c>
      <c r="G826" s="1">
        <v>35549.96756756757</v>
      </c>
    </row>
    <row r="827" spans="2:8" ht="12.75">
      <c r="B827" s="23"/>
      <c r="C827" s="15">
        <v>540</v>
      </c>
      <c r="D827" s="13" t="s">
        <v>794</v>
      </c>
      <c r="F827" s="35">
        <v>95.67567567567568</v>
      </c>
      <c r="G827" s="1">
        <v>786543.0324324325</v>
      </c>
      <c r="H827" s="16">
        <v>2</v>
      </c>
    </row>
    <row r="828" spans="1:5" ht="12.75">
      <c r="A828" s="32">
        <v>323</v>
      </c>
      <c r="B828" s="21" t="s">
        <v>175</v>
      </c>
      <c r="E828" s="27">
        <v>184254</v>
      </c>
    </row>
    <row r="829" spans="2:7" ht="12.75">
      <c r="B829" s="23"/>
      <c r="C829" s="18" t="s">
        <v>569</v>
      </c>
      <c r="D829" s="13" t="s">
        <v>570</v>
      </c>
      <c r="F829" s="35">
        <v>1.5037593984962405</v>
      </c>
      <c r="G829" s="1">
        <v>2770.736842105263</v>
      </c>
    </row>
    <row r="830" spans="2:7" ht="12.75">
      <c r="B830" s="23"/>
      <c r="C830" s="15">
        <v>104</v>
      </c>
      <c r="D830" s="13" t="s">
        <v>656</v>
      </c>
      <c r="F830" s="35">
        <v>0.7518796992481203</v>
      </c>
      <c r="G830" s="1">
        <v>1385.3684210526314</v>
      </c>
    </row>
    <row r="831" spans="2:7" ht="12.75">
      <c r="B831" s="23"/>
      <c r="C831" s="15">
        <v>524</v>
      </c>
      <c r="D831" s="13" t="s">
        <v>775</v>
      </c>
      <c r="F831" s="35">
        <v>5.2631578947368425</v>
      </c>
      <c r="G831" s="1">
        <v>9697.578947368422</v>
      </c>
    </row>
    <row r="832" spans="2:7" ht="12.75">
      <c r="B832" s="23"/>
      <c r="C832" s="15">
        <v>533</v>
      </c>
      <c r="D832" s="13" t="s">
        <v>795</v>
      </c>
      <c r="F832" s="35">
        <v>1.5037593984962405</v>
      </c>
      <c r="G832" s="1">
        <v>2770.736842105263</v>
      </c>
    </row>
    <row r="833" spans="2:8" ht="12.75">
      <c r="B833" s="23"/>
      <c r="C833" s="15">
        <v>540</v>
      </c>
      <c r="D833" s="13" t="s">
        <v>794</v>
      </c>
      <c r="F833" s="35">
        <v>90.22556390977444</v>
      </c>
      <c r="G833" s="1">
        <v>166244.2105263158</v>
      </c>
      <c r="H833" s="16">
        <v>3</v>
      </c>
    </row>
    <row r="834" spans="2:7" ht="12.75">
      <c r="B834" s="23"/>
      <c r="C834" s="15">
        <v>563</v>
      </c>
      <c r="D834" s="13" t="s">
        <v>813</v>
      </c>
      <c r="F834" s="35">
        <v>0.7518796992481203</v>
      </c>
      <c r="G834" s="1">
        <v>1385.3684210526314</v>
      </c>
    </row>
    <row r="835" spans="1:5" ht="12.75">
      <c r="A835" s="32">
        <v>325</v>
      </c>
      <c r="B835" s="21" t="s">
        <v>176</v>
      </c>
      <c r="E835" s="27">
        <v>5282</v>
      </c>
    </row>
    <row r="836" spans="2:8" ht="12.75">
      <c r="B836" s="23"/>
      <c r="C836" s="15">
        <v>535</v>
      </c>
      <c r="D836" s="13" t="s">
        <v>781</v>
      </c>
      <c r="F836" s="35">
        <v>100</v>
      </c>
      <c r="G836" s="1">
        <v>5282</v>
      </c>
      <c r="H836" s="16">
        <v>1</v>
      </c>
    </row>
    <row r="837" spans="1:5" ht="12.75">
      <c r="A837" s="32">
        <v>326</v>
      </c>
      <c r="B837" s="21" t="s">
        <v>815</v>
      </c>
      <c r="C837" s="15"/>
      <c r="D837" s="13"/>
      <c r="E837" s="27">
        <v>12521</v>
      </c>
    </row>
    <row r="838" spans="2:8" ht="12.75">
      <c r="B838" s="23"/>
      <c r="C838" s="15">
        <v>521</v>
      </c>
      <c r="D838" s="13" t="s">
        <v>815</v>
      </c>
      <c r="F838" s="35">
        <v>100</v>
      </c>
      <c r="G838" s="1">
        <v>12521</v>
      </c>
      <c r="H838" s="16">
        <v>1</v>
      </c>
    </row>
    <row r="839" spans="1:5" ht="12.75">
      <c r="A839" s="32">
        <v>327</v>
      </c>
      <c r="B839" s="21" t="s">
        <v>781</v>
      </c>
      <c r="C839" s="15"/>
      <c r="D839" s="13"/>
      <c r="E839" s="27">
        <v>229122</v>
      </c>
    </row>
    <row r="840" spans="2:7" ht="12.75">
      <c r="B840" s="23"/>
      <c r="C840" s="15">
        <v>524</v>
      </c>
      <c r="D840" s="13" t="s">
        <v>775</v>
      </c>
      <c r="F840" s="35">
        <v>42.857142857142854</v>
      </c>
      <c r="G840" s="1">
        <v>98195.14285714286</v>
      </c>
    </row>
    <row r="841" spans="2:7" ht="12.75">
      <c r="B841" s="23"/>
      <c r="C841" s="15">
        <v>535</v>
      </c>
      <c r="D841" s="13" t="s">
        <v>781</v>
      </c>
      <c r="F841" s="35">
        <v>50.857142857142854</v>
      </c>
      <c r="G841" s="1">
        <v>116524.90285714285</v>
      </c>
    </row>
    <row r="842" spans="2:7" ht="12.75">
      <c r="B842" s="23"/>
      <c r="C842" s="15">
        <v>562</v>
      </c>
      <c r="D842" s="13" t="s">
        <v>816</v>
      </c>
      <c r="F842" s="35">
        <v>6.285714285714286</v>
      </c>
      <c r="G842" s="1">
        <v>14401.954285714286</v>
      </c>
    </row>
    <row r="843" spans="1:5" ht="12.75">
      <c r="A843" s="32">
        <v>328</v>
      </c>
      <c r="B843" s="21" t="s">
        <v>177</v>
      </c>
      <c r="E843" s="27">
        <v>80893</v>
      </c>
    </row>
    <row r="844" spans="2:7" ht="12.75">
      <c r="B844" s="23"/>
      <c r="C844" s="15">
        <v>536</v>
      </c>
      <c r="D844" s="13" t="s">
        <v>817</v>
      </c>
      <c r="F844" s="35">
        <v>70.58823529411765</v>
      </c>
      <c r="G844" s="1">
        <v>57100.941176470595</v>
      </c>
    </row>
    <row r="845" spans="2:7" ht="12.75">
      <c r="B845" s="23"/>
      <c r="C845" s="15">
        <v>584</v>
      </c>
      <c r="D845" s="13" t="s">
        <v>818</v>
      </c>
      <c r="F845" s="35">
        <v>29.41176470588235</v>
      </c>
      <c r="G845" s="1">
        <v>23792.058823529413</v>
      </c>
    </row>
    <row r="846" spans="1:5" ht="12.75">
      <c r="A846" s="32">
        <v>329</v>
      </c>
      <c r="B846" s="21" t="s">
        <v>178</v>
      </c>
      <c r="E846" s="27">
        <v>150475</v>
      </c>
    </row>
    <row r="847" spans="2:7" ht="12.75">
      <c r="B847" s="23"/>
      <c r="C847" s="15">
        <v>244</v>
      </c>
      <c r="D847" s="13" t="s">
        <v>763</v>
      </c>
      <c r="F847" s="35">
        <v>27.058823529411764</v>
      </c>
      <c r="G847" s="1">
        <v>40716.76470588235</v>
      </c>
    </row>
    <row r="848" spans="2:7" ht="12.75">
      <c r="B848" s="23"/>
      <c r="C848" s="15">
        <v>532</v>
      </c>
      <c r="D848" s="13" t="s">
        <v>819</v>
      </c>
      <c r="F848" s="35">
        <v>72.94117647058823</v>
      </c>
      <c r="G848" s="1">
        <v>109758.23529411765</v>
      </c>
    </row>
    <row r="849" spans="1:5" ht="12.75">
      <c r="A849" s="32">
        <v>335</v>
      </c>
      <c r="B849" s="21" t="s">
        <v>179</v>
      </c>
      <c r="E849" s="27">
        <v>267946</v>
      </c>
    </row>
    <row r="850" spans="2:8" ht="12.75">
      <c r="B850" s="23"/>
      <c r="C850" s="15">
        <v>526</v>
      </c>
      <c r="D850" s="13" t="s">
        <v>820</v>
      </c>
      <c r="F850" s="35">
        <v>100</v>
      </c>
      <c r="G850" s="1">
        <v>267946</v>
      </c>
      <c r="H850" s="16">
        <v>1</v>
      </c>
    </row>
    <row r="851" spans="1:5" ht="12.75">
      <c r="A851" s="32">
        <v>336</v>
      </c>
      <c r="B851" s="21" t="s">
        <v>180</v>
      </c>
      <c r="C851" s="15"/>
      <c r="D851" s="13"/>
      <c r="E851" s="27">
        <v>137972</v>
      </c>
    </row>
    <row r="852" spans="2:7" ht="12.75">
      <c r="B852" s="23"/>
      <c r="C852" s="18" t="s">
        <v>522</v>
      </c>
      <c r="D852" s="13" t="s">
        <v>523</v>
      </c>
      <c r="F852" s="35">
        <v>0.6711409395973155</v>
      </c>
      <c r="G852" s="1">
        <v>925.9865771812082</v>
      </c>
    </row>
    <row r="853" spans="2:7" ht="12.75">
      <c r="B853" s="23"/>
      <c r="C853" s="18" t="s">
        <v>601</v>
      </c>
      <c r="D853" s="13" t="s">
        <v>602</v>
      </c>
      <c r="F853" s="35">
        <v>3.3557046979865772</v>
      </c>
      <c r="G853" s="1">
        <v>4629.932885906041</v>
      </c>
    </row>
    <row r="854" spans="2:7" ht="12.75">
      <c r="B854" s="23"/>
      <c r="C854" s="15">
        <v>511</v>
      </c>
      <c r="D854" s="13" t="s">
        <v>821</v>
      </c>
      <c r="F854" s="35">
        <v>5.369127516778524</v>
      </c>
      <c r="G854" s="1">
        <v>7407.8926174496655</v>
      </c>
    </row>
    <row r="855" spans="2:7" ht="12.75">
      <c r="B855" s="23"/>
      <c r="C855" s="15">
        <v>520</v>
      </c>
      <c r="D855" s="13" t="s">
        <v>822</v>
      </c>
      <c r="F855" s="35">
        <v>4.697986577181208</v>
      </c>
      <c r="G855" s="1">
        <v>6481.906040268456</v>
      </c>
    </row>
    <row r="856" spans="2:7" ht="12.75">
      <c r="B856" s="23"/>
      <c r="C856" s="15">
        <v>524</v>
      </c>
      <c r="D856" s="13" t="s">
        <v>775</v>
      </c>
      <c r="F856" s="35">
        <v>6.040268456375839</v>
      </c>
      <c r="G856" s="1">
        <v>8333.879194630872</v>
      </c>
    </row>
    <row r="857" spans="2:7" ht="12.75">
      <c r="B857" s="23"/>
      <c r="C857" s="15">
        <v>526</v>
      </c>
      <c r="D857" s="13" t="s">
        <v>820</v>
      </c>
      <c r="F857" s="35">
        <v>42.281879194630875</v>
      </c>
      <c r="G857" s="1">
        <v>58337.15436241611</v>
      </c>
    </row>
    <row r="858" spans="2:7" ht="12.75">
      <c r="B858" s="23"/>
      <c r="C858" s="15">
        <v>536</v>
      </c>
      <c r="D858" s="13" t="s">
        <v>817</v>
      </c>
      <c r="F858" s="35">
        <v>1.342281879194631</v>
      </c>
      <c r="G858" s="1">
        <v>1851.9731543624164</v>
      </c>
    </row>
    <row r="859" spans="2:7" ht="12.75">
      <c r="B859" s="23"/>
      <c r="C859" s="15">
        <v>542</v>
      </c>
      <c r="D859" s="13" t="s">
        <v>823</v>
      </c>
      <c r="F859" s="35">
        <v>21.476510067114095</v>
      </c>
      <c r="G859" s="1">
        <v>29631.570469798662</v>
      </c>
    </row>
    <row r="860" spans="2:7" ht="12.75">
      <c r="B860" s="23"/>
      <c r="C860" s="15">
        <v>562</v>
      </c>
      <c r="D860" s="13" t="s">
        <v>816</v>
      </c>
      <c r="F860" s="35">
        <v>0.6711409395973155</v>
      </c>
      <c r="G860" s="1">
        <v>925.9865771812082</v>
      </c>
    </row>
    <row r="861" spans="2:7" ht="12.75">
      <c r="B861" s="23"/>
      <c r="C861" s="15">
        <v>563</v>
      </c>
      <c r="D861" s="13" t="s">
        <v>813</v>
      </c>
      <c r="F861" s="35">
        <v>0.6711409395973155</v>
      </c>
      <c r="G861" s="1">
        <v>925.9865771812082</v>
      </c>
    </row>
    <row r="862" spans="2:7" ht="12.75">
      <c r="B862" s="23"/>
      <c r="C862" s="15">
        <v>570</v>
      </c>
      <c r="D862" s="13" t="s">
        <v>562</v>
      </c>
      <c r="F862" s="35">
        <v>0.6711409395973155</v>
      </c>
      <c r="G862" s="1">
        <v>925.9865771812082</v>
      </c>
    </row>
    <row r="863" spans="2:7" ht="12.75">
      <c r="B863" s="23"/>
      <c r="C863" s="15">
        <v>584</v>
      </c>
      <c r="D863" s="13" t="s">
        <v>818</v>
      </c>
      <c r="F863" s="35">
        <v>6.7114093959731544</v>
      </c>
      <c r="G863" s="1">
        <v>9259.865771812081</v>
      </c>
    </row>
    <row r="864" spans="2:7" ht="12.75">
      <c r="B864" s="23"/>
      <c r="C864" s="15">
        <v>591</v>
      </c>
      <c r="D864" s="13" t="s">
        <v>824</v>
      </c>
      <c r="F864" s="35">
        <v>0.6711409395973155</v>
      </c>
      <c r="G864" s="1">
        <v>925.9865771812082</v>
      </c>
    </row>
    <row r="865" spans="2:7" ht="12.75">
      <c r="B865" s="23"/>
      <c r="C865" s="15">
        <v>593</v>
      </c>
      <c r="D865" s="13" t="s">
        <v>762</v>
      </c>
      <c r="F865" s="35">
        <v>5.369127516778524</v>
      </c>
      <c r="G865" s="1">
        <v>7407.8926174496655</v>
      </c>
    </row>
    <row r="866" spans="1:5" ht="12.75">
      <c r="A866" s="32">
        <v>337</v>
      </c>
      <c r="B866" s="21" t="s">
        <v>181</v>
      </c>
      <c r="E866" s="27">
        <v>1921952</v>
      </c>
    </row>
    <row r="867" spans="2:7" ht="12.75">
      <c r="B867" s="23"/>
      <c r="C867" s="15">
        <v>510</v>
      </c>
      <c r="D867" s="13" t="s">
        <v>774</v>
      </c>
      <c r="F867" s="35">
        <v>2.5</v>
      </c>
      <c r="G867" s="1">
        <v>48048.8</v>
      </c>
    </row>
    <row r="868" spans="2:7" ht="12.75">
      <c r="B868" s="23"/>
      <c r="C868" s="15">
        <v>511</v>
      </c>
      <c r="D868" s="13" t="s">
        <v>821</v>
      </c>
      <c r="F868" s="35">
        <v>3.75</v>
      </c>
      <c r="G868" s="1">
        <v>72073.2</v>
      </c>
    </row>
    <row r="869" spans="2:8" ht="12.75">
      <c r="B869" s="23"/>
      <c r="C869" s="15">
        <v>512</v>
      </c>
      <c r="D869" s="13" t="s">
        <v>825</v>
      </c>
      <c r="F869" s="35">
        <v>92.91666666666667</v>
      </c>
      <c r="G869" s="1">
        <v>1785813.7333333334</v>
      </c>
      <c r="H869" s="16">
        <v>3</v>
      </c>
    </row>
    <row r="870" spans="2:7" ht="12.75">
      <c r="B870" s="23"/>
      <c r="C870" s="15">
        <v>526</v>
      </c>
      <c r="D870" s="13" t="s">
        <v>820</v>
      </c>
      <c r="F870" s="35">
        <v>0.8333333333333334</v>
      </c>
      <c r="G870" s="1">
        <v>16016.266666666668</v>
      </c>
    </row>
    <row r="871" spans="1:5" ht="12.75">
      <c r="A871" s="32">
        <v>338</v>
      </c>
      <c r="B871" s="21" t="s">
        <v>826</v>
      </c>
      <c r="E871" s="27">
        <v>179480</v>
      </c>
    </row>
    <row r="872" spans="2:8" ht="12.75">
      <c r="B872" s="23"/>
      <c r="C872" s="15">
        <v>514</v>
      </c>
      <c r="D872" s="13" t="s">
        <v>826</v>
      </c>
      <c r="F872" s="35">
        <v>100</v>
      </c>
      <c r="G872" s="1">
        <v>179480</v>
      </c>
      <c r="H872" s="16">
        <v>1</v>
      </c>
    </row>
    <row r="873" spans="1:5" ht="12.75">
      <c r="A873" s="32">
        <v>339</v>
      </c>
      <c r="B873" s="21" t="s">
        <v>182</v>
      </c>
      <c r="C873" s="15"/>
      <c r="D873" s="13"/>
      <c r="E873" s="27">
        <v>168476</v>
      </c>
    </row>
    <row r="874" spans="2:8" ht="12.75">
      <c r="B874" s="23"/>
      <c r="C874" s="15">
        <v>511</v>
      </c>
      <c r="D874" s="13" t="s">
        <v>821</v>
      </c>
      <c r="F874" s="35">
        <v>100</v>
      </c>
      <c r="G874" s="1">
        <v>168476</v>
      </c>
      <c r="H874" s="16">
        <v>1</v>
      </c>
    </row>
    <row r="875" spans="1:5" ht="12.75">
      <c r="A875" s="32">
        <v>343</v>
      </c>
      <c r="B875" s="14" t="s">
        <v>183</v>
      </c>
      <c r="C875" s="15"/>
      <c r="D875" s="13"/>
      <c r="E875" s="27">
        <v>78267</v>
      </c>
    </row>
    <row r="876" spans="2:8" ht="12.75">
      <c r="B876" s="23"/>
      <c r="C876" s="15">
        <v>511</v>
      </c>
      <c r="D876" s="13" t="s">
        <v>821</v>
      </c>
      <c r="F876" s="35">
        <v>100</v>
      </c>
      <c r="G876" s="1">
        <v>78267</v>
      </c>
      <c r="H876" s="16">
        <v>1</v>
      </c>
    </row>
    <row r="877" spans="1:5" ht="12.75">
      <c r="A877" s="32">
        <v>344</v>
      </c>
      <c r="B877" s="21" t="s">
        <v>184</v>
      </c>
      <c r="C877" s="15"/>
      <c r="D877" s="13"/>
      <c r="E877" s="27">
        <v>53354</v>
      </c>
    </row>
    <row r="878" spans="2:7" ht="12.75">
      <c r="B878" s="23"/>
      <c r="C878" s="15">
        <v>511</v>
      </c>
      <c r="D878" s="13" t="s">
        <v>821</v>
      </c>
      <c r="F878" s="35">
        <v>55.714285714285715</v>
      </c>
      <c r="G878" s="1">
        <v>29725.8</v>
      </c>
    </row>
    <row r="879" spans="2:7" ht="12.75">
      <c r="B879" s="23"/>
      <c r="C879" s="15">
        <v>590</v>
      </c>
      <c r="D879" s="13" t="s">
        <v>786</v>
      </c>
      <c r="F879" s="35">
        <v>44.285714285714285</v>
      </c>
      <c r="G879" s="1">
        <v>23628.2</v>
      </c>
    </row>
    <row r="880" spans="1:5" ht="12.75">
      <c r="A880" s="32">
        <v>345</v>
      </c>
      <c r="B880" s="21" t="s">
        <v>185</v>
      </c>
      <c r="E880" s="27">
        <v>27866</v>
      </c>
    </row>
    <row r="881" spans="2:8" ht="12.75">
      <c r="B881" s="23"/>
      <c r="C881" s="15">
        <v>590</v>
      </c>
      <c r="D881" s="13" t="s">
        <v>786</v>
      </c>
      <c r="F881" s="35">
        <v>100</v>
      </c>
      <c r="G881" s="1">
        <v>27866</v>
      </c>
      <c r="H881" s="16">
        <v>1</v>
      </c>
    </row>
    <row r="882" spans="1:5" ht="12.75">
      <c r="A882" s="32">
        <v>346</v>
      </c>
      <c r="B882" s="21" t="s">
        <v>186</v>
      </c>
      <c r="C882" s="15"/>
      <c r="D882" s="13"/>
      <c r="E882" s="27">
        <v>6196</v>
      </c>
    </row>
    <row r="883" spans="2:8" ht="12.75">
      <c r="B883" s="23"/>
      <c r="C883" s="15">
        <v>585</v>
      </c>
      <c r="D883" s="13" t="s">
        <v>827</v>
      </c>
      <c r="F883" s="35">
        <v>100</v>
      </c>
      <c r="G883" s="1">
        <v>6196</v>
      </c>
      <c r="H883" s="16">
        <v>1</v>
      </c>
    </row>
    <row r="884" spans="1:5" ht="12.75">
      <c r="A884" s="32">
        <v>347</v>
      </c>
      <c r="B884" s="21" t="s">
        <v>187</v>
      </c>
      <c r="C884" s="15"/>
      <c r="D884" s="13"/>
      <c r="E884" s="27">
        <v>34726</v>
      </c>
    </row>
    <row r="885" spans="2:8" ht="12.75">
      <c r="B885" s="23"/>
      <c r="C885" s="15">
        <v>590</v>
      </c>
      <c r="D885" s="13" t="s">
        <v>786</v>
      </c>
      <c r="F885" s="35">
        <v>100</v>
      </c>
      <c r="G885" s="1">
        <v>34726</v>
      </c>
      <c r="H885" s="16">
        <v>1</v>
      </c>
    </row>
    <row r="886" spans="1:5" ht="12.75">
      <c r="A886" s="32">
        <v>348</v>
      </c>
      <c r="B886" s="21" t="s">
        <v>829</v>
      </c>
      <c r="C886" s="15"/>
      <c r="D886" s="13"/>
      <c r="E886" s="27">
        <v>233257</v>
      </c>
    </row>
    <row r="887" spans="2:7" ht="12.75">
      <c r="B887" s="23"/>
      <c r="C887" s="15">
        <v>501</v>
      </c>
      <c r="D887" s="13" t="s">
        <v>828</v>
      </c>
      <c r="F887" s="35">
        <v>40.78212290502793</v>
      </c>
      <c r="G887" s="1">
        <v>95127.156424581</v>
      </c>
    </row>
    <row r="888" spans="2:7" ht="12.75">
      <c r="B888" s="23"/>
      <c r="C888" s="15">
        <v>502</v>
      </c>
      <c r="D888" s="13" t="s">
        <v>829</v>
      </c>
      <c r="F888" s="35">
        <v>59.21787709497207</v>
      </c>
      <c r="G888" s="1">
        <v>138129.843575419</v>
      </c>
    </row>
    <row r="889" spans="1:5" ht="12.75">
      <c r="A889" s="32">
        <v>353</v>
      </c>
      <c r="B889" s="21" t="s">
        <v>188</v>
      </c>
      <c r="E889" s="27">
        <v>10858</v>
      </c>
    </row>
    <row r="890" spans="2:7" ht="12.75">
      <c r="B890" s="23"/>
      <c r="C890" s="15">
        <v>501</v>
      </c>
      <c r="D890" s="13" t="s">
        <v>828</v>
      </c>
      <c r="F890" s="35">
        <v>43.75</v>
      </c>
      <c r="G890" s="1">
        <v>4750.375</v>
      </c>
    </row>
    <row r="891" spans="2:7" ht="12.75">
      <c r="B891" s="23"/>
      <c r="C891" s="15">
        <v>502</v>
      </c>
      <c r="D891" s="13" t="s">
        <v>829</v>
      </c>
      <c r="F891" s="35">
        <v>11.458333333333334</v>
      </c>
      <c r="G891" s="1">
        <v>1244.1458333333335</v>
      </c>
    </row>
    <row r="892" spans="2:7" ht="12.75">
      <c r="B892" s="23"/>
      <c r="C892" s="15">
        <v>503</v>
      </c>
      <c r="D892" s="13" t="s">
        <v>759</v>
      </c>
      <c r="F892" s="35">
        <v>28.125</v>
      </c>
      <c r="G892" s="1">
        <v>3053.8125</v>
      </c>
    </row>
    <row r="893" spans="2:7" ht="12.75">
      <c r="B893" s="23"/>
      <c r="C893" s="15">
        <v>590</v>
      </c>
      <c r="D893" s="13" t="s">
        <v>786</v>
      </c>
      <c r="F893" s="35">
        <v>4.166666666666667</v>
      </c>
      <c r="G893" s="1">
        <v>452.41666666666674</v>
      </c>
    </row>
    <row r="894" spans="2:7" ht="12.75">
      <c r="B894" s="23"/>
      <c r="C894" s="15">
        <v>920</v>
      </c>
      <c r="D894" s="13" t="s">
        <v>830</v>
      </c>
      <c r="F894" s="35">
        <v>12.5</v>
      </c>
      <c r="G894" s="1">
        <v>1357.25</v>
      </c>
    </row>
    <row r="895" spans="1:5" ht="12.75">
      <c r="A895" s="32">
        <v>354</v>
      </c>
      <c r="B895" s="21" t="s">
        <v>189</v>
      </c>
      <c r="E895" s="27">
        <v>350565</v>
      </c>
    </row>
    <row r="896" spans="2:7" ht="12.75">
      <c r="B896" s="23"/>
      <c r="C896" s="15">
        <v>554</v>
      </c>
      <c r="D896" s="13" t="s">
        <v>831</v>
      </c>
      <c r="F896" s="35">
        <v>54.054054054054056</v>
      </c>
      <c r="G896" s="1">
        <v>189494.59459459462</v>
      </c>
    </row>
    <row r="897" spans="2:7" ht="12.75">
      <c r="B897" s="23"/>
      <c r="C897" s="15">
        <v>555</v>
      </c>
      <c r="D897" s="13" t="s">
        <v>832</v>
      </c>
      <c r="F897" s="35">
        <v>0.5405405405405406</v>
      </c>
      <c r="G897" s="1">
        <v>1894.9459459459463</v>
      </c>
    </row>
    <row r="898" spans="2:7" ht="12.75">
      <c r="B898" s="23"/>
      <c r="C898" s="15">
        <v>556</v>
      </c>
      <c r="D898" s="13" t="s">
        <v>833</v>
      </c>
      <c r="F898" s="35">
        <v>42.16216216216216</v>
      </c>
      <c r="G898" s="1">
        <v>147805.7837837838</v>
      </c>
    </row>
    <row r="899" spans="2:7" ht="12.75">
      <c r="B899" s="23"/>
      <c r="C899" s="15">
        <v>590</v>
      </c>
      <c r="D899" s="13" t="s">
        <v>786</v>
      </c>
      <c r="F899" s="35">
        <v>3.2432432432432434</v>
      </c>
      <c r="G899" s="1">
        <v>11369.675675675677</v>
      </c>
    </row>
    <row r="900" spans="1:5" ht="12.75">
      <c r="A900" s="32">
        <v>355</v>
      </c>
      <c r="B900" s="21" t="s">
        <v>190</v>
      </c>
      <c r="E900" s="27">
        <v>328241</v>
      </c>
    </row>
    <row r="901" spans="2:8" ht="12.75">
      <c r="B901" s="23"/>
      <c r="C901" s="15">
        <v>555</v>
      </c>
      <c r="D901" s="13" t="s">
        <v>832</v>
      </c>
      <c r="F901" s="35">
        <v>100</v>
      </c>
      <c r="G901" s="1">
        <v>328241</v>
      </c>
      <c r="H901" s="16">
        <v>1</v>
      </c>
    </row>
    <row r="902" spans="1:5" ht="12.75">
      <c r="A902" s="32">
        <v>356</v>
      </c>
      <c r="B902" s="21" t="s">
        <v>191</v>
      </c>
      <c r="C902" s="15"/>
      <c r="D902" s="13"/>
      <c r="E902" s="27">
        <v>211709</v>
      </c>
    </row>
    <row r="903" spans="2:7" ht="12.75">
      <c r="B903" s="23"/>
      <c r="C903" s="15">
        <v>551</v>
      </c>
      <c r="D903" s="13" t="s">
        <v>834</v>
      </c>
      <c r="F903" s="35">
        <v>4.40251572327044</v>
      </c>
      <c r="G903" s="1">
        <v>9320.522012578616</v>
      </c>
    </row>
    <row r="904" spans="2:8" ht="12.75">
      <c r="B904" s="23"/>
      <c r="C904" s="15">
        <v>585</v>
      </c>
      <c r="D904" s="13" t="s">
        <v>827</v>
      </c>
      <c r="F904" s="35">
        <v>95.59748427672956</v>
      </c>
      <c r="G904" s="1">
        <v>202388.4779874214</v>
      </c>
      <c r="H904" s="16">
        <v>2</v>
      </c>
    </row>
    <row r="905" spans="1:5" ht="12.75">
      <c r="A905" s="32">
        <v>357</v>
      </c>
      <c r="B905" s="21" t="s">
        <v>192</v>
      </c>
      <c r="E905" s="27">
        <v>142762</v>
      </c>
    </row>
    <row r="906" spans="2:7" ht="12.75">
      <c r="B906" s="23"/>
      <c r="C906" s="15">
        <v>496</v>
      </c>
      <c r="D906" s="13" t="s">
        <v>768</v>
      </c>
      <c r="F906" s="35">
        <v>1.2987012987012987</v>
      </c>
      <c r="G906" s="1">
        <v>1854.051948051948</v>
      </c>
    </row>
    <row r="907" spans="2:8" ht="12.75">
      <c r="B907" s="23"/>
      <c r="C907" s="15">
        <v>551</v>
      </c>
      <c r="D907" s="13" t="s">
        <v>834</v>
      </c>
      <c r="F907" s="35">
        <v>98.05194805194805</v>
      </c>
      <c r="G907" s="1">
        <v>139980.9220779221</v>
      </c>
      <c r="H907" s="16">
        <v>2</v>
      </c>
    </row>
    <row r="908" spans="2:7" ht="12.75">
      <c r="B908" s="23"/>
      <c r="C908" s="15">
        <v>585</v>
      </c>
      <c r="D908" s="13" t="s">
        <v>827</v>
      </c>
      <c r="F908" s="35">
        <v>0.6493506493506493</v>
      </c>
      <c r="G908" s="1">
        <v>927.025974025974</v>
      </c>
    </row>
    <row r="909" spans="1:5" ht="12.75">
      <c r="A909" s="32">
        <v>359</v>
      </c>
      <c r="B909" s="21" t="s">
        <v>760</v>
      </c>
      <c r="E909" s="27">
        <v>204947</v>
      </c>
    </row>
    <row r="910" spans="2:8" ht="12.75">
      <c r="B910" s="23"/>
      <c r="C910" s="15">
        <v>552</v>
      </c>
      <c r="D910" s="13" t="s">
        <v>760</v>
      </c>
      <c r="F910" s="35">
        <v>99.1869918699187</v>
      </c>
      <c r="G910" s="1">
        <v>203280.76422764227</v>
      </c>
      <c r="H910" s="16">
        <v>2</v>
      </c>
    </row>
    <row r="911" spans="2:7" ht="12.75">
      <c r="B911" s="23"/>
      <c r="C911" s="15">
        <v>770</v>
      </c>
      <c r="D911" s="13" t="s">
        <v>769</v>
      </c>
      <c r="F911" s="35">
        <v>0.8130081300813008</v>
      </c>
      <c r="G911" s="1">
        <v>1666.2357723577236</v>
      </c>
    </row>
    <row r="912" spans="1:5" ht="12.75">
      <c r="A912" s="32">
        <v>363</v>
      </c>
      <c r="B912" s="21" t="s">
        <v>193</v>
      </c>
      <c r="E912" s="27">
        <v>252659</v>
      </c>
    </row>
    <row r="913" spans="2:7" ht="12.75">
      <c r="B913" s="23"/>
      <c r="C913" s="15">
        <v>552</v>
      </c>
      <c r="D913" s="13" t="s">
        <v>760</v>
      </c>
      <c r="F913" s="35">
        <v>2.857142857142857</v>
      </c>
      <c r="G913" s="1">
        <v>7218.828571428572</v>
      </c>
    </row>
    <row r="914" spans="2:8" ht="12.75">
      <c r="B914" s="23"/>
      <c r="C914" s="15">
        <v>560</v>
      </c>
      <c r="D914" s="13" t="s">
        <v>835</v>
      </c>
      <c r="F914" s="35">
        <v>97.14285714285714</v>
      </c>
      <c r="G914" s="1">
        <v>245440.17142857143</v>
      </c>
      <c r="H914" s="16">
        <v>2</v>
      </c>
    </row>
    <row r="915" spans="1:5" ht="12.75">
      <c r="A915" s="32">
        <v>364</v>
      </c>
      <c r="B915" s="21" t="s">
        <v>194</v>
      </c>
      <c r="E915" s="27">
        <v>648602</v>
      </c>
    </row>
    <row r="916" spans="2:7" ht="12.75">
      <c r="B916" s="23"/>
      <c r="C916" s="15">
        <v>524</v>
      </c>
      <c r="D916" s="13" t="s">
        <v>775</v>
      </c>
      <c r="F916" s="35">
        <v>7.111111111111111</v>
      </c>
      <c r="G916" s="1">
        <v>46122.80888888889</v>
      </c>
    </row>
    <row r="917" spans="2:7" ht="12.75">
      <c r="B917" s="23"/>
      <c r="C917" s="15">
        <v>541</v>
      </c>
      <c r="D917" s="13" t="s">
        <v>792</v>
      </c>
      <c r="F917" s="35">
        <v>0.4444444444444444</v>
      </c>
      <c r="G917" s="1">
        <v>2882.6755555555555</v>
      </c>
    </row>
    <row r="918" spans="2:7" ht="12.75">
      <c r="B918" s="23"/>
      <c r="C918" s="15">
        <v>550</v>
      </c>
      <c r="D918" s="13" t="s">
        <v>836</v>
      </c>
      <c r="F918" s="35">
        <v>5.333333333333333</v>
      </c>
      <c r="G918" s="1">
        <v>34592.10666666667</v>
      </c>
    </row>
    <row r="919" spans="2:7" ht="12.75">
      <c r="B919" s="23"/>
      <c r="C919" s="15">
        <v>561</v>
      </c>
      <c r="D919" s="13" t="s">
        <v>837</v>
      </c>
      <c r="F919" s="35">
        <v>87.11111111111111</v>
      </c>
      <c r="G919" s="1">
        <v>565004.4088888889</v>
      </c>
    </row>
    <row r="920" spans="1:5" ht="12.75">
      <c r="A920" s="32">
        <v>365</v>
      </c>
      <c r="B920" s="21" t="s">
        <v>195</v>
      </c>
      <c r="E920" s="27">
        <v>711772</v>
      </c>
    </row>
    <row r="921" spans="2:7" ht="12.75">
      <c r="B921" s="23"/>
      <c r="C921" s="15">
        <v>403</v>
      </c>
      <c r="D921" s="13" t="s">
        <v>838</v>
      </c>
      <c r="F921" s="35">
        <v>0.9852216748768473</v>
      </c>
      <c r="G921" s="1">
        <v>7012.532019704434</v>
      </c>
    </row>
    <row r="922" spans="2:7" ht="12.75">
      <c r="B922" s="23"/>
      <c r="C922" s="15">
        <v>500</v>
      </c>
      <c r="D922" s="13" t="s">
        <v>593</v>
      </c>
      <c r="F922" s="35">
        <v>2.4630541871921183</v>
      </c>
      <c r="G922" s="1">
        <v>17531.330049261087</v>
      </c>
    </row>
    <row r="923" spans="2:7" ht="12.75">
      <c r="B923" s="23"/>
      <c r="C923" s="15">
        <v>515</v>
      </c>
      <c r="D923" s="13" t="s">
        <v>839</v>
      </c>
      <c r="F923" s="35">
        <v>5.41871921182266</v>
      </c>
      <c r="G923" s="1">
        <v>38568.926108374384</v>
      </c>
    </row>
    <row r="924" spans="2:7" ht="12.75">
      <c r="B924" s="23"/>
      <c r="C924" s="15">
        <v>535</v>
      </c>
      <c r="D924" s="13" t="s">
        <v>781</v>
      </c>
      <c r="F924" s="35">
        <v>1.477832512315271</v>
      </c>
      <c r="G924" s="1">
        <v>10518.79802955665</v>
      </c>
    </row>
    <row r="925" spans="2:7" ht="12.75">
      <c r="B925" s="23"/>
      <c r="C925" s="15">
        <v>562</v>
      </c>
      <c r="D925" s="13" t="s">
        <v>816</v>
      </c>
      <c r="F925" s="35">
        <v>87.19211822660098</v>
      </c>
      <c r="G925" s="1">
        <v>620609.0837438423</v>
      </c>
    </row>
    <row r="926" spans="2:7" ht="12.75">
      <c r="B926" s="23"/>
      <c r="C926" s="15">
        <v>563</v>
      </c>
      <c r="D926" s="13" t="s">
        <v>813</v>
      </c>
      <c r="F926" s="35">
        <v>2.4630541871921183</v>
      </c>
      <c r="G926" s="1">
        <v>17531.330049261087</v>
      </c>
    </row>
    <row r="927" spans="1:5" ht="12.75">
      <c r="A927" s="32">
        <v>366</v>
      </c>
      <c r="B927" s="21" t="s">
        <v>196</v>
      </c>
      <c r="E927" s="27">
        <v>49536</v>
      </c>
    </row>
    <row r="928" spans="2:8" ht="12.75">
      <c r="B928" s="23"/>
      <c r="C928" s="15">
        <v>553</v>
      </c>
      <c r="D928" s="13" t="s">
        <v>840</v>
      </c>
      <c r="F928" s="35">
        <v>100</v>
      </c>
      <c r="G928" s="1">
        <v>49536</v>
      </c>
      <c r="H928" s="16">
        <v>1</v>
      </c>
    </row>
    <row r="929" spans="1:5" ht="12.75">
      <c r="A929" s="32">
        <v>368</v>
      </c>
      <c r="B929" s="21" t="s">
        <v>197</v>
      </c>
      <c r="C929" s="15"/>
      <c r="D929" s="13"/>
      <c r="E929" s="27">
        <v>80746</v>
      </c>
    </row>
    <row r="930" spans="2:7" ht="12.75">
      <c r="B930" s="23"/>
      <c r="C930" s="15">
        <v>535</v>
      </c>
      <c r="D930" s="13" t="s">
        <v>781</v>
      </c>
      <c r="F930" s="35">
        <v>7.6923076923076925</v>
      </c>
      <c r="G930" s="1">
        <v>6211.23076923077</v>
      </c>
    </row>
    <row r="931" spans="2:7" ht="12.75">
      <c r="B931" s="23"/>
      <c r="C931" s="15">
        <v>563</v>
      </c>
      <c r="D931" s="13" t="s">
        <v>813</v>
      </c>
      <c r="F931" s="35">
        <v>85.47008547008546</v>
      </c>
      <c r="G931" s="1">
        <v>69013.67521367522</v>
      </c>
    </row>
    <row r="932" spans="2:7" ht="12.75">
      <c r="B932" s="23"/>
      <c r="C932" s="15">
        <v>874</v>
      </c>
      <c r="D932" s="13" t="s">
        <v>630</v>
      </c>
      <c r="F932" s="35">
        <v>3.4188034188034186</v>
      </c>
      <c r="G932" s="1">
        <v>2760.5470085470083</v>
      </c>
    </row>
    <row r="933" spans="2:7" ht="12.75">
      <c r="B933" s="23"/>
      <c r="C933" s="15">
        <v>896</v>
      </c>
      <c r="D933" s="13" t="s">
        <v>841</v>
      </c>
      <c r="F933" s="35">
        <v>3.4188034188034186</v>
      </c>
      <c r="G933" s="1">
        <v>2760.5470085470083</v>
      </c>
    </row>
    <row r="934" spans="1:5" ht="12.75">
      <c r="A934" s="32">
        <v>373</v>
      </c>
      <c r="B934" s="21" t="s">
        <v>198</v>
      </c>
      <c r="E934" s="27">
        <v>238789</v>
      </c>
    </row>
    <row r="935" spans="2:7" ht="12.75">
      <c r="B935" s="23"/>
      <c r="C935" s="15">
        <v>524</v>
      </c>
      <c r="D935" s="13" t="s">
        <v>775</v>
      </c>
      <c r="F935" s="35">
        <v>55.84415584415584</v>
      </c>
      <c r="G935" s="1">
        <v>133349.7012987013</v>
      </c>
    </row>
    <row r="936" spans="2:7" ht="12.75">
      <c r="B936" s="23"/>
      <c r="C936" s="15">
        <v>560</v>
      </c>
      <c r="D936" s="13" t="s">
        <v>835</v>
      </c>
      <c r="F936" s="35">
        <v>44.15584415584416</v>
      </c>
      <c r="G936" s="1">
        <v>105439.2987012987</v>
      </c>
    </row>
    <row r="937" spans="1:5" ht="12.75">
      <c r="A937" s="32">
        <v>374</v>
      </c>
      <c r="B937" s="21" t="s">
        <v>199</v>
      </c>
      <c r="E937" s="27">
        <v>33855</v>
      </c>
    </row>
    <row r="938" spans="2:7" ht="12.75">
      <c r="B938" s="23"/>
      <c r="C938" s="15">
        <v>524</v>
      </c>
      <c r="D938" s="13" t="s">
        <v>775</v>
      </c>
      <c r="F938" s="35">
        <v>2.898550724637681</v>
      </c>
      <c r="G938" s="1">
        <v>981.3043478260869</v>
      </c>
    </row>
    <row r="939" spans="2:7" ht="12.75">
      <c r="B939" s="23"/>
      <c r="C939" s="15">
        <v>535</v>
      </c>
      <c r="D939" s="13" t="s">
        <v>781</v>
      </c>
      <c r="F939" s="35">
        <v>1.4492753623188406</v>
      </c>
      <c r="G939" s="1">
        <v>490.65217391304344</v>
      </c>
    </row>
    <row r="940" spans="2:7" ht="12.75">
      <c r="B940" s="23"/>
      <c r="C940" s="15">
        <v>552</v>
      </c>
      <c r="D940" s="13" t="s">
        <v>760</v>
      </c>
      <c r="F940" s="35">
        <v>1.4492753623188406</v>
      </c>
      <c r="G940" s="1">
        <v>490.65217391304344</v>
      </c>
    </row>
    <row r="941" spans="2:7" ht="12.75">
      <c r="B941" s="23"/>
      <c r="C941" s="15">
        <v>560</v>
      </c>
      <c r="D941" s="13" t="s">
        <v>835</v>
      </c>
      <c r="F941" s="35">
        <v>21.73913043478261</v>
      </c>
      <c r="G941" s="1">
        <v>7359.782608695652</v>
      </c>
    </row>
    <row r="942" spans="2:7" ht="12.75">
      <c r="B942" s="23"/>
      <c r="C942" s="15">
        <v>562</v>
      </c>
      <c r="D942" s="13" t="s">
        <v>816</v>
      </c>
      <c r="F942" s="35">
        <v>63.768115942028984</v>
      </c>
      <c r="G942" s="1">
        <v>21588.695652173912</v>
      </c>
    </row>
    <row r="943" spans="2:7" ht="12.75">
      <c r="B943" s="23"/>
      <c r="C943" s="15">
        <v>593</v>
      </c>
      <c r="D943" s="13" t="s">
        <v>762</v>
      </c>
      <c r="F943" s="35">
        <v>8.695652173913043</v>
      </c>
      <c r="G943" s="1">
        <v>2943.9130434782605</v>
      </c>
    </row>
    <row r="944" spans="1:5" ht="12.75">
      <c r="A944" s="32">
        <v>375</v>
      </c>
      <c r="B944" s="21" t="s">
        <v>200</v>
      </c>
      <c r="E944" s="27">
        <v>344639</v>
      </c>
    </row>
    <row r="945" spans="2:7" ht="12.75">
      <c r="B945" s="23"/>
      <c r="C945" s="18" t="s">
        <v>522</v>
      </c>
      <c r="D945" s="13" t="s">
        <v>523</v>
      </c>
      <c r="F945" s="35">
        <v>75.97765363128492</v>
      </c>
      <c r="G945" s="1">
        <v>261848.62569832403</v>
      </c>
    </row>
    <row r="946" spans="2:7" ht="12.75">
      <c r="B946" s="23"/>
      <c r="C946" s="15">
        <v>584</v>
      </c>
      <c r="D946" s="13" t="s">
        <v>818</v>
      </c>
      <c r="F946" s="35">
        <v>24.022346368715084</v>
      </c>
      <c r="G946" s="1">
        <v>82790.37430167598</v>
      </c>
    </row>
    <row r="947" spans="1:5" ht="12.75">
      <c r="A947" s="32">
        <v>376</v>
      </c>
      <c r="B947" s="21" t="s">
        <v>201</v>
      </c>
      <c r="E947" s="27">
        <v>581830</v>
      </c>
    </row>
    <row r="948" spans="2:7" ht="12.75">
      <c r="B948" s="23"/>
      <c r="C948" s="18" t="s">
        <v>522</v>
      </c>
      <c r="D948" s="13" t="s">
        <v>523</v>
      </c>
      <c r="F948" s="35">
        <v>1.9704433497536946</v>
      </c>
      <c r="G948" s="1">
        <v>11464.630541871922</v>
      </c>
    </row>
    <row r="949" spans="2:7" ht="12.75">
      <c r="B949" s="23"/>
      <c r="C949" s="18" t="s">
        <v>524</v>
      </c>
      <c r="D949" s="13" t="s">
        <v>525</v>
      </c>
      <c r="F949" s="35">
        <v>1.477832512315271</v>
      </c>
      <c r="G949" s="1">
        <v>8598.47290640394</v>
      </c>
    </row>
    <row r="950" spans="2:7" ht="12.75">
      <c r="B950" s="23"/>
      <c r="C950" s="18" t="s">
        <v>609</v>
      </c>
      <c r="D950" s="13" t="s">
        <v>610</v>
      </c>
      <c r="F950" s="35">
        <v>0.9852216748768473</v>
      </c>
      <c r="G950" s="1">
        <v>5732.315270935961</v>
      </c>
    </row>
    <row r="951" spans="2:7" ht="12.75">
      <c r="B951" s="23"/>
      <c r="C951" s="15">
        <v>391</v>
      </c>
      <c r="D951" s="13" t="s">
        <v>627</v>
      </c>
      <c r="F951" s="35">
        <v>0.49261083743842365</v>
      </c>
      <c r="G951" s="1">
        <v>2866.1576354679805</v>
      </c>
    </row>
    <row r="952" spans="2:7" ht="12.75">
      <c r="B952" s="23"/>
      <c r="C952" s="15">
        <v>523</v>
      </c>
      <c r="D952" s="13" t="s">
        <v>788</v>
      </c>
      <c r="F952" s="35">
        <v>7.389162561576355</v>
      </c>
      <c r="G952" s="1">
        <v>42992.36453201971</v>
      </c>
    </row>
    <row r="953" spans="2:7" ht="12.75">
      <c r="B953" s="23"/>
      <c r="C953" s="15">
        <v>524</v>
      </c>
      <c r="D953" s="13" t="s">
        <v>775</v>
      </c>
      <c r="F953" s="35">
        <v>74.38423645320196</v>
      </c>
      <c r="G953" s="1">
        <v>432789.802955665</v>
      </c>
    </row>
    <row r="954" spans="2:7" ht="12.75">
      <c r="B954" s="23"/>
      <c r="C954" s="15">
        <v>525</v>
      </c>
      <c r="D954" s="13" t="s">
        <v>540</v>
      </c>
      <c r="F954" s="35">
        <v>0.49261083743842365</v>
      </c>
      <c r="G954" s="1">
        <v>2866.1576354679805</v>
      </c>
    </row>
    <row r="955" spans="2:7" ht="12.75">
      <c r="B955" s="23"/>
      <c r="C955" s="15">
        <v>533</v>
      </c>
      <c r="D955" s="13" t="s">
        <v>795</v>
      </c>
      <c r="F955" s="35">
        <v>8.866995073891626</v>
      </c>
      <c r="G955" s="1">
        <v>51590.83743842365</v>
      </c>
    </row>
    <row r="956" spans="2:7" ht="12.75">
      <c r="B956" s="23"/>
      <c r="C956" s="15">
        <v>542</v>
      </c>
      <c r="D956" s="13" t="s">
        <v>823</v>
      </c>
      <c r="F956" s="35">
        <v>0.49261083743842365</v>
      </c>
      <c r="G956" s="1">
        <v>2866.1576354679805</v>
      </c>
    </row>
    <row r="957" spans="2:7" ht="12.75">
      <c r="B957" s="23"/>
      <c r="C957" s="15">
        <v>586</v>
      </c>
      <c r="D957" s="13" t="s">
        <v>814</v>
      </c>
      <c r="F957" s="35">
        <v>0.9852216748768473</v>
      </c>
      <c r="G957" s="1">
        <v>5732.315270935961</v>
      </c>
    </row>
    <row r="958" spans="2:7" ht="12.75">
      <c r="B958" s="23"/>
      <c r="C958" s="15">
        <v>593</v>
      </c>
      <c r="D958" s="13" t="s">
        <v>762</v>
      </c>
      <c r="F958" s="35">
        <v>2.4630541871921183</v>
      </c>
      <c r="G958" s="1">
        <v>14330.788177339902</v>
      </c>
    </row>
    <row r="959" spans="1:5" ht="12.75">
      <c r="A959" s="32">
        <v>377</v>
      </c>
      <c r="B959" s="21" t="s">
        <v>202</v>
      </c>
      <c r="E959" s="27">
        <v>49506</v>
      </c>
    </row>
    <row r="960" spans="2:7" ht="12.75">
      <c r="B960" s="23"/>
      <c r="C960" s="15">
        <v>202</v>
      </c>
      <c r="D960" s="13" t="s">
        <v>534</v>
      </c>
      <c r="F960" s="35">
        <v>1.25</v>
      </c>
      <c r="G960" s="1">
        <v>618.825</v>
      </c>
    </row>
    <row r="961" spans="2:7" ht="12.75">
      <c r="B961" s="23"/>
      <c r="C961" s="15">
        <v>511</v>
      </c>
      <c r="D961" s="13" t="s">
        <v>821</v>
      </c>
      <c r="F961" s="35">
        <v>1.25</v>
      </c>
      <c r="G961" s="1">
        <v>618.825</v>
      </c>
    </row>
    <row r="962" spans="2:7" ht="12.75">
      <c r="B962" s="23"/>
      <c r="C962" s="15">
        <v>525</v>
      </c>
      <c r="D962" s="13" t="s">
        <v>540</v>
      </c>
      <c r="F962" s="35">
        <v>68.75</v>
      </c>
      <c r="G962" s="1">
        <v>34035.375</v>
      </c>
    </row>
    <row r="963" spans="2:7" ht="12.75">
      <c r="B963" s="23"/>
      <c r="C963" s="15">
        <v>584</v>
      </c>
      <c r="D963" s="13" t="s">
        <v>818</v>
      </c>
      <c r="F963" s="35">
        <v>28.75</v>
      </c>
      <c r="G963" s="1">
        <v>14232.975</v>
      </c>
    </row>
    <row r="964" spans="1:5" ht="12.75">
      <c r="A964" s="32">
        <v>378</v>
      </c>
      <c r="B964" s="21" t="s">
        <v>774</v>
      </c>
      <c r="E964" s="27">
        <v>163112</v>
      </c>
    </row>
    <row r="965" spans="2:7" ht="12.75">
      <c r="B965" s="23"/>
      <c r="C965" s="15">
        <v>484</v>
      </c>
      <c r="D965" s="13" t="s">
        <v>766</v>
      </c>
      <c r="F965" s="35">
        <v>0.6578947368421053</v>
      </c>
      <c r="G965" s="1">
        <v>1073.1052631578948</v>
      </c>
    </row>
    <row r="966" spans="2:8" ht="12.75">
      <c r="B966" s="23"/>
      <c r="C966" s="15">
        <v>510</v>
      </c>
      <c r="D966" s="13" t="s">
        <v>774</v>
      </c>
      <c r="F966" s="35">
        <v>99.34210526315789</v>
      </c>
      <c r="G966" s="1">
        <v>162038.8947368421</v>
      </c>
      <c r="H966" s="16">
        <v>2</v>
      </c>
    </row>
    <row r="967" spans="1:5" ht="12.75">
      <c r="A967" s="32">
        <v>379</v>
      </c>
      <c r="B967" s="21" t="s">
        <v>203</v>
      </c>
      <c r="E967" s="27">
        <v>1491116</v>
      </c>
    </row>
    <row r="968" spans="2:7" ht="12.75">
      <c r="B968" s="23"/>
      <c r="C968" s="15">
        <v>254</v>
      </c>
      <c r="D968" s="13" t="s">
        <v>708</v>
      </c>
      <c r="F968" s="35">
        <v>0.6644518272425249</v>
      </c>
      <c r="G968" s="1">
        <v>9907.747508305647</v>
      </c>
    </row>
    <row r="969" spans="2:7" ht="12.75">
      <c r="B969" s="23"/>
      <c r="C969" s="15">
        <v>500</v>
      </c>
      <c r="D969" s="13" t="s">
        <v>593</v>
      </c>
      <c r="F969" s="35">
        <v>1.6611295681063123</v>
      </c>
      <c r="G969" s="1">
        <v>24769.368770764122</v>
      </c>
    </row>
    <row r="970" spans="2:7" ht="12.75">
      <c r="B970" s="23"/>
      <c r="C970" s="15">
        <v>540</v>
      </c>
      <c r="D970" s="13" t="s">
        <v>794</v>
      </c>
      <c r="F970" s="35">
        <v>2.990033222591362</v>
      </c>
      <c r="G970" s="1">
        <v>44584.86378737542</v>
      </c>
    </row>
    <row r="971" spans="2:7" ht="12.75">
      <c r="B971" s="23"/>
      <c r="C971" s="15">
        <v>561</v>
      </c>
      <c r="D971" s="13" t="s">
        <v>837</v>
      </c>
      <c r="F971" s="35">
        <v>0.33222591362126247</v>
      </c>
      <c r="G971" s="1">
        <v>4953.8737541528235</v>
      </c>
    </row>
    <row r="972" spans="2:8" ht="12.75">
      <c r="B972" s="23"/>
      <c r="C972" s="15">
        <v>586</v>
      </c>
      <c r="D972" s="13" t="s">
        <v>814</v>
      </c>
      <c r="F972" s="35">
        <v>90.03322259136213</v>
      </c>
      <c r="G972" s="1">
        <v>1342499.7873754152</v>
      </c>
      <c r="H972" s="16">
        <v>3</v>
      </c>
    </row>
    <row r="973" spans="2:7" ht="12.75">
      <c r="B973" s="23"/>
      <c r="C973" s="15">
        <v>593</v>
      </c>
      <c r="D973" s="13" t="s">
        <v>762</v>
      </c>
      <c r="F973" s="35">
        <v>4.318936877076412</v>
      </c>
      <c r="G973" s="1">
        <v>64400.35880398671</v>
      </c>
    </row>
    <row r="974" spans="1:5" ht="12.75">
      <c r="A974" s="32">
        <v>383</v>
      </c>
      <c r="B974" s="21" t="s">
        <v>204</v>
      </c>
      <c r="E974" s="27">
        <v>509023</v>
      </c>
    </row>
    <row r="975" spans="2:7" ht="12.75">
      <c r="B975" s="23"/>
      <c r="C975" s="15">
        <v>472</v>
      </c>
      <c r="D975" s="13" t="s">
        <v>780</v>
      </c>
      <c r="F975" s="35">
        <v>2.366863905325444</v>
      </c>
      <c r="G975" s="1">
        <v>12047.881656804735</v>
      </c>
    </row>
    <row r="976" spans="2:8" ht="12.75">
      <c r="B976" s="23"/>
      <c r="C976" s="15">
        <v>516</v>
      </c>
      <c r="D976" s="13" t="s">
        <v>842</v>
      </c>
      <c r="F976" s="35">
        <v>97.63313609467455</v>
      </c>
      <c r="G976" s="1">
        <v>496975.11834319524</v>
      </c>
      <c r="H976" s="16">
        <v>2</v>
      </c>
    </row>
    <row r="977" spans="1:5" ht="12.75">
      <c r="A977" s="32">
        <v>384</v>
      </c>
      <c r="B977" s="21" t="s">
        <v>205</v>
      </c>
      <c r="E977" s="27">
        <v>30326</v>
      </c>
    </row>
    <row r="978" spans="2:8" ht="12.75">
      <c r="B978" s="23"/>
      <c r="C978" s="15">
        <v>591</v>
      </c>
      <c r="D978" s="13" t="s">
        <v>824</v>
      </c>
      <c r="F978" s="35">
        <v>100</v>
      </c>
      <c r="G978" s="1">
        <v>30326</v>
      </c>
      <c r="H978" s="16">
        <v>1</v>
      </c>
    </row>
    <row r="979" spans="1:5" ht="12.75">
      <c r="A979" s="32">
        <v>385</v>
      </c>
      <c r="B979" s="21" t="s">
        <v>206</v>
      </c>
      <c r="C979" s="15"/>
      <c r="D979" s="13"/>
      <c r="E979" s="27">
        <v>639265</v>
      </c>
    </row>
    <row r="980" spans="2:7" ht="12.75">
      <c r="B980" s="23"/>
      <c r="C980" s="15">
        <v>503</v>
      </c>
      <c r="D980" s="13" t="s">
        <v>759</v>
      </c>
      <c r="F980" s="35">
        <v>1.0695187165775402</v>
      </c>
      <c r="G980" s="1">
        <v>6837.058823529413</v>
      </c>
    </row>
    <row r="981" spans="2:8" ht="12.75">
      <c r="B981" s="23"/>
      <c r="C981" s="15">
        <v>581</v>
      </c>
      <c r="D981" s="13" t="s">
        <v>843</v>
      </c>
      <c r="F981" s="35">
        <v>98.93048128342247</v>
      </c>
      <c r="G981" s="1">
        <v>632427.9411764706</v>
      </c>
      <c r="H981" s="16">
        <v>2</v>
      </c>
    </row>
    <row r="982" spans="1:5" ht="12.75">
      <c r="A982" s="32">
        <v>386</v>
      </c>
      <c r="B982" s="21" t="s">
        <v>207</v>
      </c>
      <c r="E982" s="27">
        <v>148578</v>
      </c>
    </row>
    <row r="983" spans="2:7" ht="12.75">
      <c r="B983" s="23"/>
      <c r="C983" s="15">
        <v>351</v>
      </c>
      <c r="D983" s="13" t="s">
        <v>741</v>
      </c>
      <c r="F983" s="35">
        <v>55.55555555555556</v>
      </c>
      <c r="G983" s="1">
        <v>82543.33333333334</v>
      </c>
    </row>
    <row r="984" spans="2:7" ht="12.75">
      <c r="B984" s="23"/>
      <c r="C984" s="15">
        <v>512</v>
      </c>
      <c r="D984" s="13" t="s">
        <v>825</v>
      </c>
      <c r="F984" s="35">
        <v>6.481481481481481</v>
      </c>
      <c r="G984" s="1">
        <v>9630.055555555555</v>
      </c>
    </row>
    <row r="985" spans="2:7" ht="12.75">
      <c r="B985" s="23"/>
      <c r="C985" s="15">
        <v>592</v>
      </c>
      <c r="D985" s="13" t="s">
        <v>844</v>
      </c>
      <c r="F985" s="35">
        <v>37.96296296296296</v>
      </c>
      <c r="G985" s="1">
        <v>56404.61111111111</v>
      </c>
    </row>
    <row r="986" spans="1:5" ht="12.75">
      <c r="A986" s="32">
        <v>387</v>
      </c>
      <c r="B986" s="21" t="s">
        <v>208</v>
      </c>
      <c r="E986" s="27">
        <v>275543</v>
      </c>
    </row>
    <row r="987" spans="2:8" ht="12.75">
      <c r="B987" s="23"/>
      <c r="C987" s="15">
        <v>254</v>
      </c>
      <c r="D987" s="13" t="s">
        <v>708</v>
      </c>
      <c r="F987" s="35">
        <v>100</v>
      </c>
      <c r="G987" s="1">
        <v>275543</v>
      </c>
      <c r="H987" s="16">
        <v>1</v>
      </c>
    </row>
    <row r="988" spans="1:5" ht="12.75">
      <c r="A988" s="32">
        <v>389</v>
      </c>
      <c r="B988" s="21" t="s">
        <v>209</v>
      </c>
      <c r="C988" s="15"/>
      <c r="D988" s="13"/>
      <c r="E988" s="27">
        <v>688288</v>
      </c>
    </row>
    <row r="989" spans="2:7" ht="12.75">
      <c r="B989" s="23"/>
      <c r="C989" s="15">
        <v>286</v>
      </c>
      <c r="D989" s="13" t="s">
        <v>735</v>
      </c>
      <c r="F989" s="35">
        <v>0.4608294930875576</v>
      </c>
      <c r="G989" s="1">
        <v>3171.834101382489</v>
      </c>
    </row>
    <row r="990" spans="2:7" ht="12.75">
      <c r="B990" s="23"/>
      <c r="C990" s="15">
        <v>365</v>
      </c>
      <c r="D990" s="13" t="s">
        <v>700</v>
      </c>
      <c r="F990" s="35">
        <v>3.686635944700461</v>
      </c>
      <c r="G990" s="1">
        <v>25374.67281105991</v>
      </c>
    </row>
    <row r="991" spans="2:7" ht="12.75">
      <c r="B991" s="23"/>
      <c r="C991" s="15">
        <v>522</v>
      </c>
      <c r="D991" s="13" t="s">
        <v>845</v>
      </c>
      <c r="F991" s="35">
        <v>13.824884792626728</v>
      </c>
      <c r="G991" s="1">
        <v>95155.02304147465</v>
      </c>
    </row>
    <row r="992" spans="2:7" ht="12.75">
      <c r="B992" s="23"/>
      <c r="C992" s="15">
        <v>523</v>
      </c>
      <c r="D992" s="13" t="s">
        <v>788</v>
      </c>
      <c r="F992" s="35">
        <v>0.9216589861751152</v>
      </c>
      <c r="G992" s="1">
        <v>6343.668202764978</v>
      </c>
    </row>
    <row r="993" spans="2:7" ht="12.75">
      <c r="B993" s="23"/>
      <c r="C993" s="15">
        <v>524</v>
      </c>
      <c r="D993" s="13" t="s">
        <v>775</v>
      </c>
      <c r="F993" s="35">
        <v>0.4608294930875576</v>
      </c>
      <c r="G993" s="1">
        <v>3171.834101382489</v>
      </c>
    </row>
    <row r="994" spans="2:7" ht="12.75">
      <c r="B994" s="23"/>
      <c r="C994" s="15">
        <v>533</v>
      </c>
      <c r="D994" s="13" t="s">
        <v>795</v>
      </c>
      <c r="F994" s="35">
        <v>3.225806451612903</v>
      </c>
      <c r="G994" s="1">
        <v>22202.838709677417</v>
      </c>
    </row>
    <row r="995" spans="2:7" ht="12.75">
      <c r="B995" s="23"/>
      <c r="C995" s="15">
        <v>541</v>
      </c>
      <c r="D995" s="13" t="s">
        <v>792</v>
      </c>
      <c r="F995" s="35">
        <v>1.8433179723502304</v>
      </c>
      <c r="G995" s="1">
        <v>12687.336405529955</v>
      </c>
    </row>
    <row r="996" spans="2:7" ht="12.75">
      <c r="B996" s="23"/>
      <c r="C996" s="15">
        <v>586</v>
      </c>
      <c r="D996" s="13" t="s">
        <v>814</v>
      </c>
      <c r="F996" s="35">
        <v>14.285714285714286</v>
      </c>
      <c r="G996" s="1">
        <v>98326.85714285714</v>
      </c>
    </row>
    <row r="997" spans="2:7" ht="12.75">
      <c r="B997" s="23"/>
      <c r="C997" s="15">
        <v>593</v>
      </c>
      <c r="D997" s="13" t="s">
        <v>762</v>
      </c>
      <c r="F997" s="35">
        <v>52.534562211981566</v>
      </c>
      <c r="G997" s="1">
        <v>361589.0875576037</v>
      </c>
    </row>
    <row r="998" spans="2:7" ht="12.75">
      <c r="B998" s="23"/>
      <c r="C998" s="15">
        <v>896</v>
      </c>
      <c r="D998" s="13" t="s">
        <v>841</v>
      </c>
      <c r="F998" s="35">
        <v>4.147465437788019</v>
      </c>
      <c r="G998" s="1">
        <v>28546.5069124424</v>
      </c>
    </row>
    <row r="999" spans="2:7" ht="12.75">
      <c r="B999" s="23"/>
      <c r="C999" s="15">
        <v>964</v>
      </c>
      <c r="D999" s="13" t="s">
        <v>846</v>
      </c>
      <c r="F999" s="35">
        <v>4.608294930875576</v>
      </c>
      <c r="G999" s="1">
        <v>31718.341013824884</v>
      </c>
    </row>
    <row r="1000" spans="1:5" ht="12.75">
      <c r="A1000" s="32">
        <v>403</v>
      </c>
      <c r="B1000" s="21" t="s">
        <v>210</v>
      </c>
      <c r="E1000" s="27">
        <v>1687</v>
      </c>
    </row>
    <row r="1001" spans="2:7" ht="12.75">
      <c r="B1001" s="23"/>
      <c r="C1001" s="15">
        <v>830</v>
      </c>
      <c r="D1001" s="13" t="s">
        <v>847</v>
      </c>
      <c r="F1001" s="35">
        <v>16.901408450704224</v>
      </c>
      <c r="G1001" s="1">
        <v>285.1267605633803</v>
      </c>
    </row>
    <row r="1002" spans="2:7" ht="12.75">
      <c r="B1002" s="23"/>
      <c r="C1002" s="15">
        <v>831</v>
      </c>
      <c r="D1002" s="13" t="s">
        <v>5</v>
      </c>
      <c r="F1002" s="35">
        <v>83.09859154929578</v>
      </c>
      <c r="G1002" s="1">
        <v>1401.8732394366195</v>
      </c>
    </row>
    <row r="1003" spans="1:5" ht="12.75">
      <c r="A1003" s="32">
        <v>404</v>
      </c>
      <c r="B1003" s="21" t="s">
        <v>211</v>
      </c>
      <c r="E1003" s="27">
        <v>9212</v>
      </c>
    </row>
    <row r="1004" spans="2:8" ht="12.75">
      <c r="B1004" s="23"/>
      <c r="C1004" s="15">
        <v>402</v>
      </c>
      <c r="D1004" s="13" t="s">
        <v>848</v>
      </c>
      <c r="F1004" s="35">
        <v>100</v>
      </c>
      <c r="G1004" s="1">
        <v>9212</v>
      </c>
      <c r="H1004" s="16">
        <v>1</v>
      </c>
    </row>
    <row r="1005" spans="1:5" ht="12.75">
      <c r="A1005" s="32">
        <v>405</v>
      </c>
      <c r="B1005" s="21" t="s">
        <v>212</v>
      </c>
      <c r="C1005" s="15"/>
      <c r="D1005" s="13"/>
      <c r="E1005" s="27">
        <v>34416</v>
      </c>
    </row>
    <row r="1006" spans="2:7" ht="12.75">
      <c r="B1006" s="23"/>
      <c r="C1006" s="15">
        <v>401</v>
      </c>
      <c r="D1006" s="13" t="s">
        <v>572</v>
      </c>
      <c r="F1006" s="35">
        <v>1.0309278350515463</v>
      </c>
      <c r="G1006" s="1">
        <v>354.80412371134014</v>
      </c>
    </row>
    <row r="1007" spans="2:7" ht="12.75">
      <c r="B1007" s="23"/>
      <c r="C1007" s="15">
        <v>420</v>
      </c>
      <c r="D1007" s="13" t="s">
        <v>849</v>
      </c>
      <c r="F1007" s="35">
        <v>1.0309278350515463</v>
      </c>
      <c r="G1007" s="1">
        <v>354.80412371134014</v>
      </c>
    </row>
    <row r="1008" spans="2:7" ht="12.75">
      <c r="B1008" s="23"/>
      <c r="C1008" s="15">
        <v>423</v>
      </c>
      <c r="D1008" s="13" t="s">
        <v>850</v>
      </c>
      <c r="F1008" s="35">
        <v>68.04123711340206</v>
      </c>
      <c r="G1008" s="1">
        <v>23417.07216494845</v>
      </c>
    </row>
    <row r="1009" spans="2:7" ht="12.75">
      <c r="B1009" s="23"/>
      <c r="C1009" s="15">
        <v>432</v>
      </c>
      <c r="D1009" s="13" t="s">
        <v>851</v>
      </c>
      <c r="F1009" s="35">
        <v>1.0309278350515463</v>
      </c>
      <c r="G1009" s="1">
        <v>354.80412371134014</v>
      </c>
    </row>
    <row r="1010" spans="2:7" ht="12.75">
      <c r="B1010" s="23"/>
      <c r="C1010" s="15">
        <v>465</v>
      </c>
      <c r="D1010" s="13" t="s">
        <v>737</v>
      </c>
      <c r="F1010" s="35">
        <v>28.8659793814433</v>
      </c>
      <c r="G1010" s="1">
        <v>9934.515463917525</v>
      </c>
    </row>
    <row r="1011" spans="1:5" ht="12.75">
      <c r="A1011" s="32">
        <v>406</v>
      </c>
      <c r="B1011" s="21" t="s">
        <v>213</v>
      </c>
      <c r="E1011" s="27">
        <v>164252</v>
      </c>
    </row>
    <row r="1012" spans="2:8" ht="12.75">
      <c r="B1012" s="23"/>
      <c r="C1012" s="15">
        <v>460</v>
      </c>
      <c r="D1012" s="13" t="s">
        <v>852</v>
      </c>
      <c r="F1012" s="35">
        <v>100</v>
      </c>
      <c r="G1012" s="1">
        <v>164252</v>
      </c>
      <c r="H1012" s="16">
        <v>1</v>
      </c>
    </row>
    <row r="1013" spans="1:5" ht="12.75">
      <c r="A1013" s="32">
        <v>407</v>
      </c>
      <c r="B1013" s="21" t="s">
        <v>214</v>
      </c>
      <c r="C1013" s="15"/>
      <c r="D1013" s="13"/>
      <c r="E1013" s="27">
        <v>354351</v>
      </c>
    </row>
    <row r="1014" spans="2:7" ht="12.75">
      <c r="B1014" s="23"/>
      <c r="C1014" s="15">
        <v>402</v>
      </c>
      <c r="D1014" s="13" t="s">
        <v>848</v>
      </c>
      <c r="F1014" s="35">
        <v>1.9672131147540983</v>
      </c>
      <c r="G1014" s="1">
        <v>6970.839344262295</v>
      </c>
    </row>
    <row r="1015" spans="2:7" ht="12.75">
      <c r="B1015" s="23"/>
      <c r="C1015" s="15">
        <v>422</v>
      </c>
      <c r="D1015" s="13" t="s">
        <v>853</v>
      </c>
      <c r="F1015" s="35">
        <v>4.262295081967213</v>
      </c>
      <c r="G1015" s="1">
        <v>15103.48524590164</v>
      </c>
    </row>
    <row r="1016" spans="2:7" ht="12.75">
      <c r="B1016" s="23"/>
      <c r="C1016" s="15">
        <v>423</v>
      </c>
      <c r="D1016" s="13" t="s">
        <v>850</v>
      </c>
      <c r="F1016" s="35">
        <v>82.62295081967213</v>
      </c>
      <c r="G1016" s="1">
        <v>292775.2524590164</v>
      </c>
    </row>
    <row r="1017" spans="2:7" ht="12.75">
      <c r="B1017" s="23"/>
      <c r="C1017" s="15">
        <v>461</v>
      </c>
      <c r="D1017" s="13" t="s">
        <v>854</v>
      </c>
      <c r="F1017" s="35">
        <v>10.163934426229508</v>
      </c>
      <c r="G1017" s="1">
        <v>36016.00327868852</v>
      </c>
    </row>
    <row r="1018" spans="2:7" ht="12.75">
      <c r="B1018" s="23"/>
      <c r="C1018" s="15">
        <v>465</v>
      </c>
      <c r="D1018" s="13" t="s">
        <v>737</v>
      </c>
      <c r="F1018" s="35">
        <v>0.6557377049180327</v>
      </c>
      <c r="G1018" s="1">
        <v>2323.613114754098</v>
      </c>
    </row>
    <row r="1019" spans="2:7" ht="12.75">
      <c r="B1019" s="23"/>
      <c r="C1019" s="15">
        <v>551</v>
      </c>
      <c r="D1019" s="13" t="s">
        <v>834</v>
      </c>
      <c r="F1019" s="35">
        <v>0.32786885245901637</v>
      </c>
      <c r="G1019" s="1">
        <v>1161.806557377049</v>
      </c>
    </row>
    <row r="1020" spans="1:5" ht="12.75">
      <c r="A1020" s="32">
        <v>413</v>
      </c>
      <c r="B1020" s="21" t="s">
        <v>215</v>
      </c>
      <c r="E1020" s="27">
        <v>29298</v>
      </c>
    </row>
    <row r="1021" spans="2:7" ht="12.75">
      <c r="B1021" s="23"/>
      <c r="C1021" s="15">
        <v>372</v>
      </c>
      <c r="D1021" s="13" t="s">
        <v>547</v>
      </c>
      <c r="F1021" s="35">
        <v>82.6923076923077</v>
      </c>
      <c r="G1021" s="1">
        <v>24227.19230769231</v>
      </c>
    </row>
    <row r="1022" spans="2:7" ht="12.75">
      <c r="B1022" s="23"/>
      <c r="C1022" s="15">
        <v>374</v>
      </c>
      <c r="D1022" s="13" t="s">
        <v>855</v>
      </c>
      <c r="F1022" s="35">
        <v>2.8846153846153846</v>
      </c>
      <c r="G1022" s="1">
        <v>845.1346153846154</v>
      </c>
    </row>
    <row r="1023" spans="2:7" ht="12.75">
      <c r="B1023" s="24"/>
      <c r="C1023" s="15">
        <v>375</v>
      </c>
      <c r="D1023" s="13" t="s">
        <v>856</v>
      </c>
      <c r="E1023" s="28"/>
      <c r="F1023" s="35">
        <v>14.423076923076923</v>
      </c>
      <c r="G1023" s="1">
        <v>4225.673076923077</v>
      </c>
    </row>
    <row r="1024" spans="1:5" ht="12.75">
      <c r="A1024" s="32">
        <v>414</v>
      </c>
      <c r="B1024" s="21" t="s">
        <v>216</v>
      </c>
      <c r="E1024" s="27">
        <v>61222</v>
      </c>
    </row>
    <row r="1025" spans="2:7" ht="12.75">
      <c r="B1025" s="23"/>
      <c r="C1025" s="15">
        <v>370</v>
      </c>
      <c r="D1025" s="13" t="s">
        <v>545</v>
      </c>
      <c r="F1025" s="35">
        <v>10.303030303030303</v>
      </c>
      <c r="G1025" s="1">
        <v>6307.721212121212</v>
      </c>
    </row>
    <row r="1026" spans="2:7" ht="12.75">
      <c r="B1026" s="23"/>
      <c r="C1026" s="15">
        <v>371</v>
      </c>
      <c r="D1026" s="13" t="s">
        <v>546</v>
      </c>
      <c r="F1026" s="35">
        <v>80</v>
      </c>
      <c r="G1026" s="1">
        <v>48977.6</v>
      </c>
    </row>
    <row r="1027" spans="2:7" ht="12.75">
      <c r="B1027" s="23"/>
      <c r="C1027" s="15">
        <v>385</v>
      </c>
      <c r="D1027" s="13" t="s">
        <v>857</v>
      </c>
      <c r="F1027" s="35">
        <v>9.696969696969697</v>
      </c>
      <c r="G1027" s="1">
        <v>5936.678787878788</v>
      </c>
    </row>
    <row r="1028" spans="1:5" ht="12.75">
      <c r="A1028" s="32">
        <v>415</v>
      </c>
      <c r="B1028" s="21" t="s">
        <v>217</v>
      </c>
      <c r="E1028" s="27">
        <v>44686</v>
      </c>
    </row>
    <row r="1029" spans="2:7" ht="12.75">
      <c r="B1029" s="23"/>
      <c r="C1029" s="15">
        <v>370</v>
      </c>
      <c r="D1029" s="13" t="s">
        <v>545</v>
      </c>
      <c r="F1029" s="35">
        <v>0.6711409395973155</v>
      </c>
      <c r="G1029" s="1">
        <v>299.90604026845637</v>
      </c>
    </row>
    <row r="1030" spans="2:7" ht="12.75">
      <c r="B1030" s="23"/>
      <c r="C1030" s="15">
        <v>371</v>
      </c>
      <c r="D1030" s="13" t="s">
        <v>546</v>
      </c>
      <c r="F1030" s="35">
        <v>0.6711409395973155</v>
      </c>
      <c r="G1030" s="1">
        <v>299.90604026845637</v>
      </c>
    </row>
    <row r="1031" spans="2:7" ht="12.75">
      <c r="B1031" s="23"/>
      <c r="C1031" s="15">
        <v>373</v>
      </c>
      <c r="D1031" s="13" t="s">
        <v>548</v>
      </c>
      <c r="F1031" s="35">
        <v>83.89261744966443</v>
      </c>
      <c r="G1031" s="1">
        <v>37488.25503355705</v>
      </c>
    </row>
    <row r="1032" spans="2:7" ht="12.75">
      <c r="B1032" s="23"/>
      <c r="C1032" s="15">
        <v>380</v>
      </c>
      <c r="D1032" s="13" t="s">
        <v>858</v>
      </c>
      <c r="F1032" s="35">
        <v>2.0134228187919465</v>
      </c>
      <c r="G1032" s="1">
        <v>899.7181208053693</v>
      </c>
    </row>
    <row r="1033" spans="2:7" ht="12.75">
      <c r="B1033" s="23"/>
      <c r="C1033" s="15">
        <v>392</v>
      </c>
      <c r="D1033" s="13" t="s">
        <v>859</v>
      </c>
      <c r="F1033" s="35">
        <v>12.751677852348994</v>
      </c>
      <c r="G1033" s="1">
        <v>5698.214765100672</v>
      </c>
    </row>
    <row r="1034" spans="1:5" ht="12.75">
      <c r="A1034" s="32">
        <v>416</v>
      </c>
      <c r="B1034" s="21" t="s">
        <v>218</v>
      </c>
      <c r="E1034" s="27">
        <v>16725</v>
      </c>
    </row>
    <row r="1035" spans="2:7" ht="12.75">
      <c r="B1035" s="23"/>
      <c r="C1035" s="15">
        <v>374</v>
      </c>
      <c r="D1035" s="13" t="s">
        <v>855</v>
      </c>
      <c r="F1035" s="35">
        <v>7.751937984496124</v>
      </c>
      <c r="G1035" s="1">
        <v>1296.5116279069766</v>
      </c>
    </row>
    <row r="1036" spans="2:7" ht="12.75">
      <c r="B1036" s="23"/>
      <c r="C1036" s="15">
        <v>375</v>
      </c>
      <c r="D1036" s="13" t="s">
        <v>856</v>
      </c>
      <c r="F1036" s="35">
        <v>75.1937984496124</v>
      </c>
      <c r="G1036" s="1">
        <v>12576.162790697674</v>
      </c>
    </row>
    <row r="1037" spans="2:7" ht="12.75">
      <c r="B1037" s="23"/>
      <c r="C1037" s="15">
        <v>392</v>
      </c>
      <c r="D1037" s="13" t="s">
        <v>859</v>
      </c>
      <c r="F1037" s="35">
        <v>17.05426356589147</v>
      </c>
      <c r="G1037" s="1">
        <v>2852.3255813953483</v>
      </c>
    </row>
    <row r="1038" spans="1:5" ht="12.75">
      <c r="A1038" s="32">
        <v>417</v>
      </c>
      <c r="B1038" s="21" t="s">
        <v>219</v>
      </c>
      <c r="E1038" s="27">
        <v>224761</v>
      </c>
    </row>
    <row r="1039" spans="2:7" ht="12.75">
      <c r="B1039" s="23"/>
      <c r="C1039" s="15">
        <v>372</v>
      </c>
      <c r="D1039" s="13" t="s">
        <v>547</v>
      </c>
      <c r="F1039" s="35">
        <v>2.2222222222222223</v>
      </c>
      <c r="G1039" s="1">
        <v>4994.68888888889</v>
      </c>
    </row>
    <row r="1040" spans="2:8" ht="12.75">
      <c r="B1040" s="23"/>
      <c r="C1040" s="15">
        <v>374</v>
      </c>
      <c r="D1040" s="13" t="s">
        <v>855</v>
      </c>
      <c r="F1040" s="35">
        <v>95.55555555555556</v>
      </c>
      <c r="G1040" s="1">
        <v>214771.62222222224</v>
      </c>
      <c r="H1040" s="16">
        <v>3</v>
      </c>
    </row>
    <row r="1041" spans="2:7" ht="12.75">
      <c r="B1041" s="23"/>
      <c r="C1041" s="15">
        <v>375</v>
      </c>
      <c r="D1041" s="13" t="s">
        <v>856</v>
      </c>
      <c r="F1041" s="35">
        <v>2.2222222222222223</v>
      </c>
      <c r="G1041" s="1">
        <v>4994.68888888889</v>
      </c>
    </row>
    <row r="1042" spans="1:5" ht="12.75">
      <c r="A1042" s="32">
        <v>418</v>
      </c>
      <c r="B1042" s="21" t="s">
        <v>220</v>
      </c>
      <c r="E1042" s="27">
        <v>519184</v>
      </c>
    </row>
    <row r="1043" spans="2:7" ht="12.75">
      <c r="B1043" s="23"/>
      <c r="C1043" s="18" t="s">
        <v>530</v>
      </c>
      <c r="D1043" s="13" t="s">
        <v>531</v>
      </c>
      <c r="F1043" s="35">
        <v>0.5263157894736842</v>
      </c>
      <c r="G1043" s="1">
        <v>2732.5473684210524</v>
      </c>
    </row>
    <row r="1044" spans="2:7" ht="12.75">
      <c r="B1044" s="23"/>
      <c r="C1044" s="15">
        <v>382</v>
      </c>
      <c r="D1044" s="13" t="s">
        <v>538</v>
      </c>
      <c r="F1044" s="35">
        <v>22.105263157894736</v>
      </c>
      <c r="G1044" s="1">
        <v>114766.98947368421</v>
      </c>
    </row>
    <row r="1045" spans="2:7" ht="12.75">
      <c r="B1045" s="23"/>
      <c r="C1045" s="15">
        <v>385</v>
      </c>
      <c r="D1045" s="13" t="s">
        <v>857</v>
      </c>
      <c r="F1045" s="35">
        <v>75.78947368421052</v>
      </c>
      <c r="G1045" s="1">
        <v>393486.82105263154</v>
      </c>
    </row>
    <row r="1046" spans="2:7" ht="12.75">
      <c r="B1046" s="23"/>
      <c r="C1046" s="15">
        <v>386</v>
      </c>
      <c r="D1046" s="13" t="s">
        <v>860</v>
      </c>
      <c r="F1046" s="35">
        <v>1.5789473684210527</v>
      </c>
      <c r="G1046" s="1">
        <v>8197.64210526316</v>
      </c>
    </row>
    <row r="1047" spans="1:5" ht="12.75">
      <c r="A1047" s="32">
        <v>423</v>
      </c>
      <c r="B1047" s="21" t="s">
        <v>221</v>
      </c>
      <c r="E1047" s="27">
        <v>118432</v>
      </c>
    </row>
    <row r="1048" spans="2:7" ht="12.75">
      <c r="B1048" s="23"/>
      <c r="C1048" s="15">
        <v>371</v>
      </c>
      <c r="D1048" s="13" t="s">
        <v>546</v>
      </c>
      <c r="F1048" s="35">
        <v>1.2658227848101267</v>
      </c>
      <c r="G1048" s="1">
        <v>1499.1392405063293</v>
      </c>
    </row>
    <row r="1049" spans="2:7" ht="12.75">
      <c r="B1049" s="23"/>
      <c r="C1049" s="15">
        <v>380</v>
      </c>
      <c r="D1049" s="13" t="s">
        <v>858</v>
      </c>
      <c r="F1049" s="35">
        <v>37.34177215189873</v>
      </c>
      <c r="G1049" s="1">
        <v>44224.60759493671</v>
      </c>
    </row>
    <row r="1050" spans="2:7" ht="12.75">
      <c r="B1050" s="23"/>
      <c r="C1050" s="15">
        <v>382</v>
      </c>
      <c r="D1050" s="13" t="s">
        <v>538</v>
      </c>
      <c r="F1050" s="35">
        <v>1.8987341772151898</v>
      </c>
      <c r="G1050" s="1">
        <v>2248.7088607594937</v>
      </c>
    </row>
    <row r="1051" spans="2:7" ht="12.75">
      <c r="B1051" s="23"/>
      <c r="C1051" s="15">
        <v>383</v>
      </c>
      <c r="D1051" s="13" t="s">
        <v>861</v>
      </c>
      <c r="F1051" s="35">
        <v>7.594936708860759</v>
      </c>
      <c r="G1051" s="1">
        <v>8994.835443037975</v>
      </c>
    </row>
    <row r="1052" spans="2:7" ht="12.75">
      <c r="B1052" s="23"/>
      <c r="C1052" s="15">
        <v>384</v>
      </c>
      <c r="D1052" s="13" t="s">
        <v>862</v>
      </c>
      <c r="F1052" s="35">
        <v>8.227848101265822</v>
      </c>
      <c r="G1052" s="1">
        <v>9744.405063291139</v>
      </c>
    </row>
    <row r="1053" spans="2:7" ht="12.75">
      <c r="B1053" s="23"/>
      <c r="C1053" s="15">
        <v>385</v>
      </c>
      <c r="D1053" s="13" t="s">
        <v>857</v>
      </c>
      <c r="F1053" s="35">
        <v>36.70886075949367</v>
      </c>
      <c r="G1053" s="1">
        <v>43475.03797468354</v>
      </c>
    </row>
    <row r="1054" spans="2:7" ht="12.75">
      <c r="B1054" s="23"/>
      <c r="C1054" s="15">
        <v>392</v>
      </c>
      <c r="D1054" s="13" t="s">
        <v>859</v>
      </c>
      <c r="F1054" s="35">
        <v>5.063291139240507</v>
      </c>
      <c r="G1054" s="1">
        <v>5996.556962025317</v>
      </c>
    </row>
    <row r="1055" spans="2:7" ht="12.75">
      <c r="B1055" s="23"/>
      <c r="C1055" s="15">
        <v>395</v>
      </c>
      <c r="D1055" s="13" t="s">
        <v>539</v>
      </c>
      <c r="F1055" s="35">
        <v>1.8987341772151898</v>
      </c>
      <c r="G1055" s="1">
        <v>2248.7088607594937</v>
      </c>
    </row>
    <row r="1056" spans="1:5" ht="12.75">
      <c r="A1056" s="32">
        <v>424</v>
      </c>
      <c r="B1056" s="21" t="s">
        <v>222</v>
      </c>
      <c r="E1056" s="27">
        <v>184667</v>
      </c>
    </row>
    <row r="1057" spans="2:8" ht="12.75">
      <c r="B1057" s="23"/>
      <c r="C1057" s="15">
        <v>380</v>
      </c>
      <c r="D1057" s="13" t="s">
        <v>858</v>
      </c>
      <c r="F1057" s="35">
        <v>100</v>
      </c>
      <c r="G1057" s="1">
        <v>184667</v>
      </c>
      <c r="H1057" s="16">
        <v>1</v>
      </c>
    </row>
    <row r="1058" spans="1:5" ht="12.75">
      <c r="A1058" s="32">
        <v>425</v>
      </c>
      <c r="B1058" s="21" t="s">
        <v>863</v>
      </c>
      <c r="E1058" s="27">
        <v>45313</v>
      </c>
    </row>
    <row r="1059" spans="2:7" ht="12.75">
      <c r="B1059" s="23"/>
      <c r="C1059" s="15">
        <v>392</v>
      </c>
      <c r="D1059" s="13" t="s">
        <v>859</v>
      </c>
      <c r="F1059" s="35">
        <v>2.1164021164021163</v>
      </c>
      <c r="G1059" s="1">
        <v>959.0052910052909</v>
      </c>
    </row>
    <row r="1060" spans="2:8" ht="12.75">
      <c r="B1060" s="23"/>
      <c r="C1060" s="15">
        <v>394</v>
      </c>
      <c r="D1060" s="13" t="s">
        <v>863</v>
      </c>
      <c r="F1060" s="35">
        <v>97.88359788359789</v>
      </c>
      <c r="G1060" s="1">
        <v>44353.99470899471</v>
      </c>
      <c r="H1060" s="16">
        <v>2</v>
      </c>
    </row>
    <row r="1061" spans="1:5" ht="12.75">
      <c r="A1061" s="32">
        <v>426</v>
      </c>
      <c r="B1061" s="21" t="s">
        <v>223</v>
      </c>
      <c r="E1061" s="27">
        <v>785511</v>
      </c>
    </row>
    <row r="1062" spans="2:7" ht="12.75">
      <c r="B1062" s="23"/>
      <c r="C1062" s="15">
        <v>385</v>
      </c>
      <c r="D1062" s="13" t="s">
        <v>857</v>
      </c>
      <c r="F1062" s="35">
        <v>4.417670682730924</v>
      </c>
      <c r="G1062" s="1">
        <v>34701.2891566265</v>
      </c>
    </row>
    <row r="1063" spans="2:7" ht="12.75">
      <c r="B1063" s="23"/>
      <c r="C1063" s="15">
        <v>386</v>
      </c>
      <c r="D1063" s="13" t="s">
        <v>860</v>
      </c>
      <c r="F1063" s="35">
        <v>0.8032128514056225</v>
      </c>
      <c r="G1063" s="1">
        <v>6309.32530120482</v>
      </c>
    </row>
    <row r="1064" spans="2:7" ht="12.75">
      <c r="B1064" s="23"/>
      <c r="C1064" s="15">
        <v>391</v>
      </c>
      <c r="D1064" s="13" t="s">
        <v>627</v>
      </c>
      <c r="F1064" s="35">
        <v>6.024096385542169</v>
      </c>
      <c r="G1064" s="1">
        <v>47319.93975903615</v>
      </c>
    </row>
    <row r="1065" spans="2:7" ht="12.75">
      <c r="B1065" s="23"/>
      <c r="C1065" s="15">
        <v>392</v>
      </c>
      <c r="D1065" s="13" t="s">
        <v>859</v>
      </c>
      <c r="F1065" s="35">
        <v>85.5421686746988</v>
      </c>
      <c r="G1065" s="1">
        <v>671943.1445783132</v>
      </c>
    </row>
    <row r="1066" spans="2:7" ht="12.75">
      <c r="B1066" s="23"/>
      <c r="C1066" s="15">
        <v>395</v>
      </c>
      <c r="D1066" s="13" t="s">
        <v>539</v>
      </c>
      <c r="F1066" s="35">
        <v>1.606425702811245</v>
      </c>
      <c r="G1066" s="1">
        <v>12618.65060240964</v>
      </c>
    </row>
    <row r="1067" spans="2:7" ht="12.75">
      <c r="B1067" s="23"/>
      <c r="C1067" s="15">
        <v>443</v>
      </c>
      <c r="D1067" s="13" t="s">
        <v>864</v>
      </c>
      <c r="F1067" s="35">
        <v>1.606425702811245</v>
      </c>
      <c r="G1067" s="1">
        <v>12618.65060240964</v>
      </c>
    </row>
    <row r="1068" spans="1:5" ht="12.75">
      <c r="A1068" s="32">
        <v>427</v>
      </c>
      <c r="B1068" s="21" t="s">
        <v>224</v>
      </c>
      <c r="E1068" s="27">
        <v>54976</v>
      </c>
    </row>
    <row r="1069" spans="2:7" ht="12.75">
      <c r="B1069" s="23"/>
      <c r="C1069" s="15">
        <v>383</v>
      </c>
      <c r="D1069" s="13" t="s">
        <v>861</v>
      </c>
      <c r="F1069" s="35">
        <v>1.5384615384615385</v>
      </c>
      <c r="G1069" s="1">
        <v>845.7846153846154</v>
      </c>
    </row>
    <row r="1070" spans="2:7" ht="12.75">
      <c r="B1070" s="23"/>
      <c r="C1070" s="15">
        <v>390</v>
      </c>
      <c r="D1070" s="13" t="s">
        <v>626</v>
      </c>
      <c r="F1070" s="35">
        <v>12.820512820512821</v>
      </c>
      <c r="G1070" s="1">
        <v>7048.205128205129</v>
      </c>
    </row>
    <row r="1071" spans="2:7" ht="12.75">
      <c r="B1071" s="23"/>
      <c r="C1071" s="15">
        <v>392</v>
      </c>
      <c r="D1071" s="13" t="s">
        <v>859</v>
      </c>
      <c r="F1071" s="35">
        <v>0.5128205128205128</v>
      </c>
      <c r="G1071" s="1">
        <v>281.92820512820515</v>
      </c>
    </row>
    <row r="1072" spans="2:7" ht="12.75">
      <c r="B1072" s="23"/>
      <c r="C1072" s="15">
        <v>395</v>
      </c>
      <c r="D1072" s="13" t="s">
        <v>539</v>
      </c>
      <c r="F1072" s="35">
        <v>82.56410256410257</v>
      </c>
      <c r="G1072" s="1">
        <v>45390.441025641034</v>
      </c>
    </row>
    <row r="1073" spans="2:7" ht="12.75">
      <c r="B1073" s="23"/>
      <c r="C1073" s="15">
        <v>460</v>
      </c>
      <c r="D1073" s="13" t="s">
        <v>852</v>
      </c>
      <c r="F1073" s="35">
        <v>2.5641025641025643</v>
      </c>
      <c r="G1073" s="1">
        <v>1409.6410256410256</v>
      </c>
    </row>
    <row r="1074" spans="1:5" ht="12.75">
      <c r="A1074" s="32">
        <v>433</v>
      </c>
      <c r="B1074" s="21" t="s">
        <v>225</v>
      </c>
      <c r="E1074" s="27">
        <v>276420</v>
      </c>
    </row>
    <row r="1075" spans="2:7" ht="12.75">
      <c r="B1075" s="23"/>
      <c r="C1075" s="15">
        <v>400</v>
      </c>
      <c r="D1075" s="13" t="s">
        <v>571</v>
      </c>
      <c r="F1075" s="35">
        <v>12.92134831460674</v>
      </c>
      <c r="G1075" s="1">
        <v>35717.191011235955</v>
      </c>
    </row>
    <row r="1076" spans="2:7" ht="12.75">
      <c r="B1076" s="23"/>
      <c r="C1076" s="15">
        <v>401</v>
      </c>
      <c r="D1076" s="13" t="s">
        <v>572</v>
      </c>
      <c r="F1076" s="35">
        <v>59.550561797752806</v>
      </c>
      <c r="G1076" s="1">
        <v>164609.66292134832</v>
      </c>
    </row>
    <row r="1077" spans="2:7" ht="12.75">
      <c r="B1077" s="23"/>
      <c r="C1077" s="15">
        <v>411</v>
      </c>
      <c r="D1077" s="13" t="s">
        <v>865</v>
      </c>
      <c r="F1077" s="35">
        <v>3.932584269662921</v>
      </c>
      <c r="G1077" s="1">
        <v>10870.449438202246</v>
      </c>
    </row>
    <row r="1078" spans="2:7" ht="12.75">
      <c r="B1078" s="23"/>
      <c r="C1078" s="15">
        <v>415</v>
      </c>
      <c r="D1078" s="13" t="s">
        <v>866</v>
      </c>
      <c r="F1078" s="35">
        <v>21.910112359550563</v>
      </c>
      <c r="G1078" s="1">
        <v>60563.93258426967</v>
      </c>
    </row>
    <row r="1079" spans="2:7" ht="12.75">
      <c r="B1079" s="23"/>
      <c r="C1079" s="15">
        <v>500</v>
      </c>
      <c r="D1079" s="13" t="s">
        <v>593</v>
      </c>
      <c r="F1079" s="35">
        <v>1.1235955056179776</v>
      </c>
      <c r="G1079" s="1">
        <v>3105.8426966292136</v>
      </c>
    </row>
    <row r="1080" spans="2:7" ht="12.75">
      <c r="B1080" s="23"/>
      <c r="C1080" s="15">
        <v>780</v>
      </c>
      <c r="D1080" s="13" t="s">
        <v>770</v>
      </c>
      <c r="F1080" s="35">
        <v>0.5617977528089888</v>
      </c>
      <c r="G1080" s="1">
        <v>1552.9213483146068</v>
      </c>
    </row>
    <row r="1081" spans="1:5" ht="12.75">
      <c r="A1081" s="32">
        <v>434</v>
      </c>
      <c r="B1081" s="21" t="s">
        <v>867</v>
      </c>
      <c r="E1081" s="27">
        <v>330710</v>
      </c>
    </row>
    <row r="1082" spans="2:8" ht="12.75">
      <c r="B1082" s="23"/>
      <c r="C1082" s="15">
        <v>404</v>
      </c>
      <c r="D1082" s="13" t="s">
        <v>867</v>
      </c>
      <c r="F1082" s="35">
        <v>100</v>
      </c>
      <c r="G1082" s="1">
        <v>330710</v>
      </c>
      <c r="H1082" s="16">
        <v>1</v>
      </c>
    </row>
    <row r="1083" spans="1:5" ht="12.75">
      <c r="A1083" s="32">
        <v>435</v>
      </c>
      <c r="B1083" s="21" t="s">
        <v>865</v>
      </c>
      <c r="C1083" s="15"/>
      <c r="D1083" s="13"/>
      <c r="E1083" s="27">
        <v>1488253</v>
      </c>
    </row>
    <row r="1084" spans="2:7" ht="12.75">
      <c r="B1084" s="23"/>
      <c r="C1084" s="15">
        <v>405</v>
      </c>
      <c r="D1084" s="13" t="s">
        <v>868</v>
      </c>
      <c r="F1084" s="35">
        <v>0.47619047619047616</v>
      </c>
      <c r="G1084" s="1">
        <v>7086.919047619048</v>
      </c>
    </row>
    <row r="1085" spans="2:8" ht="12.75">
      <c r="B1085" s="23"/>
      <c r="C1085" s="15">
        <v>411</v>
      </c>
      <c r="D1085" s="13" t="s">
        <v>865</v>
      </c>
      <c r="F1085" s="35">
        <v>99.52380952380952</v>
      </c>
      <c r="G1085" s="1">
        <v>1481166.080952381</v>
      </c>
      <c r="H1085" s="16">
        <v>2</v>
      </c>
    </row>
    <row r="1086" spans="1:5" ht="12.75">
      <c r="A1086" s="32">
        <v>436</v>
      </c>
      <c r="B1086" s="21" t="s">
        <v>848</v>
      </c>
      <c r="E1086" s="27">
        <v>2073260</v>
      </c>
    </row>
    <row r="1087" spans="2:7" ht="12.75">
      <c r="B1087" s="23"/>
      <c r="C1087" s="15">
        <v>400</v>
      </c>
      <c r="D1087" s="13" t="s">
        <v>571</v>
      </c>
      <c r="F1087" s="35">
        <v>8.778625954198473</v>
      </c>
      <c r="G1087" s="1">
        <v>182003.7404580153</v>
      </c>
    </row>
    <row r="1088" spans="2:7" ht="12.75">
      <c r="B1088" s="23"/>
      <c r="C1088" s="15">
        <v>402</v>
      </c>
      <c r="D1088" s="13" t="s">
        <v>848</v>
      </c>
      <c r="F1088" s="35">
        <v>72.13740458015268</v>
      </c>
      <c r="G1088" s="1">
        <v>1495595.9541984734</v>
      </c>
    </row>
    <row r="1089" spans="2:7" ht="12.75">
      <c r="B1089" s="23"/>
      <c r="C1089" s="15">
        <v>403</v>
      </c>
      <c r="D1089" s="13" t="s">
        <v>838</v>
      </c>
      <c r="F1089" s="35">
        <v>12.213740458015268</v>
      </c>
      <c r="G1089" s="1">
        <v>253222.59541984735</v>
      </c>
    </row>
    <row r="1090" spans="2:7" ht="12.75">
      <c r="B1090" s="23"/>
      <c r="C1090" s="15">
        <v>405</v>
      </c>
      <c r="D1090" s="13" t="s">
        <v>868</v>
      </c>
      <c r="F1090" s="35">
        <v>4.198473282442748</v>
      </c>
      <c r="G1090" s="1">
        <v>87045.26717557252</v>
      </c>
    </row>
    <row r="1091" spans="2:7" ht="12.75">
      <c r="B1091" s="23"/>
      <c r="C1091" s="15">
        <v>780</v>
      </c>
      <c r="D1091" s="13" t="s">
        <v>770</v>
      </c>
      <c r="F1091" s="35">
        <v>2.6717557251908395</v>
      </c>
      <c r="G1091" s="1">
        <v>55392.442748091606</v>
      </c>
    </row>
    <row r="1092" spans="1:5" ht="12.75">
      <c r="A1092" s="32">
        <v>438</v>
      </c>
      <c r="B1092" s="21" t="s">
        <v>226</v>
      </c>
      <c r="E1092" s="27">
        <v>236480</v>
      </c>
    </row>
    <row r="1093" spans="2:7" ht="12.75">
      <c r="B1093" s="23"/>
      <c r="C1093" s="15">
        <v>403</v>
      </c>
      <c r="D1093" s="13" t="s">
        <v>838</v>
      </c>
      <c r="F1093" s="35">
        <v>2.8901734104046244</v>
      </c>
      <c r="G1093" s="1">
        <v>6834.682080924856</v>
      </c>
    </row>
    <row r="1094" spans="2:7" ht="12.75">
      <c r="B1094" s="23"/>
      <c r="C1094" s="15">
        <v>405</v>
      </c>
      <c r="D1094" s="13" t="s">
        <v>868</v>
      </c>
      <c r="F1094" s="35">
        <v>10.404624277456648</v>
      </c>
      <c r="G1094" s="1">
        <v>24604.855491329483</v>
      </c>
    </row>
    <row r="1095" spans="2:7" ht="12.75">
      <c r="B1095" s="23"/>
      <c r="C1095" s="15">
        <v>406</v>
      </c>
      <c r="D1095" s="13" t="s">
        <v>779</v>
      </c>
      <c r="F1095" s="35">
        <v>61.84971098265896</v>
      </c>
      <c r="G1095" s="1">
        <v>146262.1965317919</v>
      </c>
    </row>
    <row r="1096" spans="2:7" ht="12.75">
      <c r="B1096" s="23"/>
      <c r="C1096" s="15">
        <v>411</v>
      </c>
      <c r="D1096" s="13" t="s">
        <v>865</v>
      </c>
      <c r="F1096" s="35">
        <v>12.716763005780347</v>
      </c>
      <c r="G1096" s="1">
        <v>30072.601156069366</v>
      </c>
    </row>
    <row r="1097" spans="2:7" ht="12.75">
      <c r="B1097" s="23"/>
      <c r="C1097" s="15">
        <v>412</v>
      </c>
      <c r="D1097" s="13" t="s">
        <v>783</v>
      </c>
      <c r="F1097" s="35">
        <v>10.404624277456648</v>
      </c>
      <c r="G1097" s="1">
        <v>24604.855491329483</v>
      </c>
    </row>
    <row r="1098" spans="2:7" ht="12.75">
      <c r="B1098" s="23"/>
      <c r="C1098" s="15">
        <v>413</v>
      </c>
      <c r="D1098" s="13" t="s">
        <v>869</v>
      </c>
      <c r="F1098" s="35">
        <v>1.7341040462427746</v>
      </c>
      <c r="G1098" s="1">
        <v>4100.809248554913</v>
      </c>
    </row>
    <row r="1099" spans="1:5" ht="12.75">
      <c r="A1099" s="32">
        <v>439</v>
      </c>
      <c r="B1099" s="21" t="s">
        <v>227</v>
      </c>
      <c r="E1099" s="27">
        <v>211500</v>
      </c>
    </row>
    <row r="1100" spans="2:7" ht="12.75">
      <c r="B1100" s="23"/>
      <c r="C1100" s="15">
        <v>403</v>
      </c>
      <c r="D1100" s="13" t="s">
        <v>838</v>
      </c>
      <c r="F1100" s="35">
        <v>52.525252525252526</v>
      </c>
      <c r="G1100" s="1">
        <v>111090.9090909091</v>
      </c>
    </row>
    <row r="1101" spans="2:7" ht="12.75">
      <c r="B1101" s="23"/>
      <c r="C1101" s="15">
        <v>405</v>
      </c>
      <c r="D1101" s="13" t="s">
        <v>868</v>
      </c>
      <c r="F1101" s="35">
        <v>45.95959595959596</v>
      </c>
      <c r="G1101" s="1">
        <v>97204.54545454546</v>
      </c>
    </row>
    <row r="1102" spans="2:7" ht="12.75">
      <c r="B1102" s="24"/>
      <c r="C1102" s="15">
        <v>781</v>
      </c>
      <c r="D1102" s="13" t="s">
        <v>870</v>
      </c>
      <c r="F1102" s="35">
        <v>1.5151515151515151</v>
      </c>
      <c r="G1102" s="1">
        <v>3204.545454545455</v>
      </c>
    </row>
    <row r="1103" spans="1:5" ht="12.75">
      <c r="A1103" s="32">
        <v>443</v>
      </c>
      <c r="B1103" s="21" t="s">
        <v>228</v>
      </c>
      <c r="E1103" s="27">
        <v>378558</v>
      </c>
    </row>
    <row r="1104" spans="2:7" ht="12.75">
      <c r="B1104" s="23"/>
      <c r="C1104" s="15">
        <v>406</v>
      </c>
      <c r="D1104" s="13" t="s">
        <v>779</v>
      </c>
      <c r="F1104" s="35">
        <v>12.429378531073446</v>
      </c>
      <c r="G1104" s="1">
        <v>47052.40677966102</v>
      </c>
    </row>
    <row r="1105" spans="2:7" ht="12.75">
      <c r="B1105" s="23"/>
      <c r="C1105" s="15">
        <v>411</v>
      </c>
      <c r="D1105" s="13" t="s">
        <v>865</v>
      </c>
      <c r="F1105" s="35">
        <v>18.07909604519774</v>
      </c>
      <c r="G1105" s="1">
        <v>68439.86440677966</v>
      </c>
    </row>
    <row r="1106" spans="2:7" ht="12.75">
      <c r="B1106" s="23"/>
      <c r="C1106" s="15">
        <v>412</v>
      </c>
      <c r="D1106" s="13" t="s">
        <v>783</v>
      </c>
      <c r="F1106" s="35">
        <v>9.6045197740113</v>
      </c>
      <c r="G1106" s="1">
        <v>36358.6779661017</v>
      </c>
    </row>
    <row r="1107" spans="2:7" ht="12.75">
      <c r="B1107" s="23"/>
      <c r="C1107" s="15">
        <v>413</v>
      </c>
      <c r="D1107" s="13" t="s">
        <v>869</v>
      </c>
      <c r="F1107" s="35">
        <v>59.887005649717516</v>
      </c>
      <c r="G1107" s="1">
        <v>226707.05084745766</v>
      </c>
    </row>
    <row r="1108" spans="1:5" ht="12.75">
      <c r="A1108" s="32">
        <v>444</v>
      </c>
      <c r="B1108" s="21" t="s">
        <v>229</v>
      </c>
      <c r="E1108" s="27">
        <v>743777</v>
      </c>
    </row>
    <row r="1109" spans="2:7" ht="12.75">
      <c r="B1109" s="23"/>
      <c r="C1109" s="15">
        <v>402</v>
      </c>
      <c r="D1109" s="13" t="s">
        <v>848</v>
      </c>
      <c r="F1109" s="35">
        <v>11.794871794871796</v>
      </c>
      <c r="G1109" s="1">
        <v>87727.5435897436</v>
      </c>
    </row>
    <row r="1110" spans="2:7" ht="12.75">
      <c r="B1110" s="23"/>
      <c r="C1110" s="15">
        <v>403</v>
      </c>
      <c r="D1110" s="13" t="s">
        <v>838</v>
      </c>
      <c r="F1110" s="35">
        <v>27.17948717948718</v>
      </c>
      <c r="G1110" s="1">
        <v>202154.77435897436</v>
      </c>
    </row>
    <row r="1111" spans="2:7" ht="12.75">
      <c r="B1111" s="23"/>
      <c r="C1111" s="15">
        <v>405</v>
      </c>
      <c r="D1111" s="13" t="s">
        <v>868</v>
      </c>
      <c r="F1111" s="35">
        <v>1.5384615384615385</v>
      </c>
      <c r="G1111" s="1">
        <v>11442.723076923077</v>
      </c>
    </row>
    <row r="1112" spans="2:7" ht="12.75">
      <c r="B1112" s="23"/>
      <c r="C1112" s="15">
        <v>412</v>
      </c>
      <c r="D1112" s="13" t="s">
        <v>783</v>
      </c>
      <c r="F1112" s="35">
        <v>3.076923076923077</v>
      </c>
      <c r="G1112" s="1">
        <v>22885.446153846155</v>
      </c>
    </row>
    <row r="1113" spans="2:7" ht="12.75">
      <c r="B1113" s="23"/>
      <c r="C1113" s="15">
        <v>413</v>
      </c>
      <c r="D1113" s="13" t="s">
        <v>869</v>
      </c>
      <c r="F1113" s="35">
        <v>11.794871794871796</v>
      </c>
      <c r="G1113" s="1">
        <v>87727.5435897436</v>
      </c>
    </row>
    <row r="1114" spans="2:7" ht="12.75">
      <c r="B1114" s="23"/>
      <c r="C1114" s="15">
        <v>414</v>
      </c>
      <c r="D1114" s="13" t="s">
        <v>871</v>
      </c>
      <c r="F1114" s="35">
        <v>36.41025641025641</v>
      </c>
      <c r="G1114" s="1">
        <v>270811.1128205128</v>
      </c>
    </row>
    <row r="1115" spans="2:7" ht="12.75">
      <c r="B1115" s="23"/>
      <c r="C1115" s="15">
        <v>415</v>
      </c>
      <c r="D1115" s="13" t="s">
        <v>866</v>
      </c>
      <c r="F1115" s="35">
        <v>1.0256410256410255</v>
      </c>
      <c r="G1115" s="1">
        <v>7628.482051282051</v>
      </c>
    </row>
    <row r="1116" spans="2:7" ht="12.75">
      <c r="B1116" s="23"/>
      <c r="C1116" s="15">
        <v>416</v>
      </c>
      <c r="D1116" s="13" t="s">
        <v>872</v>
      </c>
      <c r="F1116" s="35">
        <v>7.17948717948718</v>
      </c>
      <c r="G1116" s="1">
        <v>53399.37435897436</v>
      </c>
    </row>
    <row r="1117" spans="1:5" ht="12.75">
      <c r="A1117" s="32">
        <v>445</v>
      </c>
      <c r="B1117" s="21" t="s">
        <v>873</v>
      </c>
      <c r="E1117" s="27">
        <v>179287</v>
      </c>
    </row>
    <row r="1118" spans="2:8" ht="12.75">
      <c r="B1118" s="23"/>
      <c r="C1118" s="15">
        <v>364</v>
      </c>
      <c r="D1118" s="13" t="s">
        <v>873</v>
      </c>
      <c r="F1118" s="35">
        <v>100</v>
      </c>
      <c r="G1118" s="1">
        <v>179287</v>
      </c>
      <c r="H1118" s="16">
        <v>1</v>
      </c>
    </row>
    <row r="1119" spans="1:5" ht="12.75">
      <c r="A1119" s="32">
        <v>446</v>
      </c>
      <c r="B1119" s="21" t="s">
        <v>230</v>
      </c>
      <c r="C1119" s="15"/>
      <c r="D1119" s="13"/>
      <c r="E1119" s="27">
        <v>222977</v>
      </c>
    </row>
    <row r="1120" spans="2:7" ht="12.75">
      <c r="B1120" s="23"/>
      <c r="C1120" s="15">
        <v>200</v>
      </c>
      <c r="D1120" s="13" t="s">
        <v>695</v>
      </c>
      <c r="F1120" s="35">
        <v>6</v>
      </c>
      <c r="G1120" s="1">
        <v>13378.62</v>
      </c>
    </row>
    <row r="1121" spans="2:7" ht="12.75">
      <c r="B1121" s="23"/>
      <c r="C1121" s="15">
        <v>313</v>
      </c>
      <c r="D1121" s="13" t="s">
        <v>684</v>
      </c>
      <c r="F1121" s="35">
        <v>0.4</v>
      </c>
      <c r="G1121" s="1">
        <v>891.908</v>
      </c>
    </row>
    <row r="1122" spans="2:7" ht="12.75">
      <c r="B1122" s="23"/>
      <c r="C1122" s="15">
        <v>315</v>
      </c>
      <c r="D1122" s="13" t="s">
        <v>690</v>
      </c>
      <c r="F1122" s="35">
        <v>0.8</v>
      </c>
      <c r="G1122" s="1">
        <v>1783.816</v>
      </c>
    </row>
    <row r="1123" spans="2:7" ht="12.75">
      <c r="B1123" s="23"/>
      <c r="C1123" s="15">
        <v>316</v>
      </c>
      <c r="D1123" s="13" t="s">
        <v>692</v>
      </c>
      <c r="F1123" s="35">
        <v>4.8</v>
      </c>
      <c r="G1123" s="1">
        <v>10702.895999999999</v>
      </c>
    </row>
    <row r="1124" spans="2:7" ht="12.75">
      <c r="B1124" s="23"/>
      <c r="C1124" s="15">
        <v>330</v>
      </c>
      <c r="D1124" s="13" t="s">
        <v>745</v>
      </c>
      <c r="F1124" s="35">
        <v>9.2</v>
      </c>
      <c r="G1124" s="1">
        <v>20513.884</v>
      </c>
    </row>
    <row r="1125" spans="2:7" ht="12.75">
      <c r="B1125" s="23"/>
      <c r="C1125" s="15">
        <v>341</v>
      </c>
      <c r="D1125" s="13" t="s">
        <v>688</v>
      </c>
      <c r="F1125" s="35">
        <v>1.2</v>
      </c>
      <c r="G1125" s="1">
        <v>2675.7239999999997</v>
      </c>
    </row>
    <row r="1126" spans="2:7" ht="12.75">
      <c r="B1126" s="23"/>
      <c r="C1126" s="15">
        <v>360</v>
      </c>
      <c r="D1126" s="13" t="s">
        <v>685</v>
      </c>
      <c r="F1126" s="35">
        <v>4.8</v>
      </c>
      <c r="G1126" s="1">
        <v>10702.895999999999</v>
      </c>
    </row>
    <row r="1127" spans="2:7" ht="12.75">
      <c r="B1127" s="23"/>
      <c r="C1127" s="15">
        <v>361</v>
      </c>
      <c r="D1127" s="13" t="s">
        <v>874</v>
      </c>
      <c r="F1127" s="35">
        <v>1.6</v>
      </c>
      <c r="G1127" s="1">
        <v>3567.632</v>
      </c>
    </row>
    <row r="1128" spans="2:7" ht="12.75">
      <c r="B1128" s="23"/>
      <c r="C1128" s="15">
        <v>362</v>
      </c>
      <c r="D1128" s="13" t="s">
        <v>749</v>
      </c>
      <c r="F1128" s="35">
        <v>8</v>
      </c>
      <c r="G1128" s="1">
        <v>17838.16</v>
      </c>
    </row>
    <row r="1129" spans="2:7" ht="12.75">
      <c r="B1129" s="23"/>
      <c r="C1129" s="15">
        <v>365</v>
      </c>
      <c r="D1129" s="13" t="s">
        <v>700</v>
      </c>
      <c r="F1129" s="35">
        <v>53.2</v>
      </c>
      <c r="G1129" s="1">
        <v>118623.76400000001</v>
      </c>
    </row>
    <row r="1130" spans="2:7" ht="12.75">
      <c r="B1130" s="23"/>
      <c r="C1130" s="15">
        <v>412</v>
      </c>
      <c r="D1130" s="13" t="s">
        <v>783</v>
      </c>
      <c r="F1130" s="35">
        <v>9.2</v>
      </c>
      <c r="G1130" s="1">
        <v>20513.884</v>
      </c>
    </row>
    <row r="1131" spans="2:7" ht="12.75">
      <c r="B1131" s="23"/>
      <c r="C1131" s="15">
        <v>911</v>
      </c>
      <c r="D1131" s="13" t="s">
        <v>875</v>
      </c>
      <c r="F1131" s="35">
        <v>0.8</v>
      </c>
      <c r="G1131" s="1">
        <v>1783.816</v>
      </c>
    </row>
    <row r="1132" spans="1:5" ht="12.75">
      <c r="A1132" s="32">
        <v>447</v>
      </c>
      <c r="B1132" s="21" t="s">
        <v>231</v>
      </c>
      <c r="E1132" s="27">
        <v>1859694</v>
      </c>
    </row>
    <row r="1133" spans="2:7" ht="12.75">
      <c r="B1133" s="23"/>
      <c r="C1133" s="15">
        <v>313</v>
      </c>
      <c r="D1133" s="13" t="s">
        <v>684</v>
      </c>
      <c r="F1133" s="35">
        <v>1.639344262295082</v>
      </c>
      <c r="G1133" s="1">
        <v>30486.786885245903</v>
      </c>
    </row>
    <row r="1134" spans="2:7" ht="12.75">
      <c r="B1134" s="23"/>
      <c r="C1134" s="15">
        <v>341</v>
      </c>
      <c r="D1134" s="13" t="s">
        <v>688</v>
      </c>
      <c r="F1134" s="35">
        <v>1.3114754098360655</v>
      </c>
      <c r="G1134" s="1">
        <v>24389.42950819672</v>
      </c>
    </row>
    <row r="1135" spans="2:7" ht="12.75">
      <c r="B1135" s="23"/>
      <c r="C1135" s="15">
        <v>350</v>
      </c>
      <c r="D1135" s="13" t="s">
        <v>748</v>
      </c>
      <c r="F1135" s="35">
        <v>8.852459016393443</v>
      </c>
      <c r="G1135" s="1">
        <v>164628.6491803279</v>
      </c>
    </row>
    <row r="1136" spans="2:7" ht="12.75">
      <c r="B1136" s="23"/>
      <c r="C1136" s="15">
        <v>360</v>
      </c>
      <c r="D1136" s="13" t="s">
        <v>685</v>
      </c>
      <c r="F1136" s="35">
        <v>70.81967213114754</v>
      </c>
      <c r="G1136" s="1">
        <v>1317029.1934426231</v>
      </c>
    </row>
    <row r="1137" spans="2:7" ht="12.75">
      <c r="B1137" s="23"/>
      <c r="C1137" s="15">
        <v>361</v>
      </c>
      <c r="D1137" s="13" t="s">
        <v>874</v>
      </c>
      <c r="F1137" s="35">
        <v>0.32786885245901637</v>
      </c>
      <c r="G1137" s="1">
        <v>6097.35737704918</v>
      </c>
    </row>
    <row r="1138" spans="2:7" ht="12.75">
      <c r="B1138" s="23"/>
      <c r="C1138" s="15">
        <v>365</v>
      </c>
      <c r="D1138" s="13" t="s">
        <v>700</v>
      </c>
      <c r="F1138" s="35">
        <v>3.9344262295081966</v>
      </c>
      <c r="G1138" s="1">
        <v>73168.28852459017</v>
      </c>
    </row>
    <row r="1139" spans="2:7" ht="12.75">
      <c r="B1139" s="23"/>
      <c r="C1139" s="15">
        <v>460</v>
      </c>
      <c r="D1139" s="13" t="s">
        <v>852</v>
      </c>
      <c r="F1139" s="35">
        <v>2.622950819672131</v>
      </c>
      <c r="G1139" s="1">
        <v>48778.85901639344</v>
      </c>
    </row>
    <row r="1140" spans="2:7" ht="12.75">
      <c r="B1140" s="23"/>
      <c r="C1140" s="15">
        <v>461</v>
      </c>
      <c r="D1140" s="13" t="s">
        <v>854</v>
      </c>
      <c r="F1140" s="35">
        <v>10.491803278688524</v>
      </c>
      <c r="G1140" s="1">
        <v>195115.43606557377</v>
      </c>
    </row>
    <row r="1141" spans="1:5" ht="12.75">
      <c r="A1141" s="32">
        <v>448</v>
      </c>
      <c r="B1141" s="21" t="s">
        <v>232</v>
      </c>
      <c r="E1141" s="27">
        <v>167475</v>
      </c>
    </row>
    <row r="1142" spans="2:8" ht="12.75">
      <c r="B1142" s="23"/>
      <c r="C1142" s="15">
        <v>420</v>
      </c>
      <c r="D1142" s="13" t="s">
        <v>849</v>
      </c>
      <c r="F1142" s="35">
        <v>96.06299212598425</v>
      </c>
      <c r="G1142" s="1">
        <v>160881.4960629921</v>
      </c>
      <c r="H1142" s="16">
        <v>2</v>
      </c>
    </row>
    <row r="1143" spans="2:7" ht="12.75">
      <c r="B1143" s="23"/>
      <c r="C1143" s="15">
        <v>422</v>
      </c>
      <c r="D1143" s="13" t="s">
        <v>853</v>
      </c>
      <c r="F1143" s="35">
        <v>3.1496062992125986</v>
      </c>
      <c r="G1143" s="1">
        <v>5274.8031496062995</v>
      </c>
    </row>
    <row r="1144" spans="2:7" ht="12.75">
      <c r="B1144" s="23"/>
      <c r="C1144" s="15">
        <v>975</v>
      </c>
      <c r="D1144" s="13" t="s">
        <v>876</v>
      </c>
      <c r="F1144" s="35">
        <v>0.7874015748031497</v>
      </c>
      <c r="G1144" s="1">
        <v>1318.7007874015749</v>
      </c>
    </row>
    <row r="1145" spans="1:5" ht="12.75">
      <c r="A1145" s="32">
        <v>449</v>
      </c>
      <c r="B1145" s="21" t="s">
        <v>233</v>
      </c>
      <c r="E1145" s="27">
        <v>712789</v>
      </c>
    </row>
    <row r="1146" spans="2:7" ht="12.75">
      <c r="B1146" s="23"/>
      <c r="C1146" s="15">
        <v>422</v>
      </c>
      <c r="D1146" s="13" t="s">
        <v>853</v>
      </c>
      <c r="F1146" s="35">
        <v>13.744075829383887</v>
      </c>
      <c r="G1146" s="1">
        <v>97966.26066350711</v>
      </c>
    </row>
    <row r="1147" spans="2:7" ht="12.75">
      <c r="B1147" s="23"/>
      <c r="C1147" s="15">
        <v>423</v>
      </c>
      <c r="D1147" s="13" t="s">
        <v>850</v>
      </c>
      <c r="F1147" s="35">
        <v>84.36018957345972</v>
      </c>
      <c r="G1147" s="1">
        <v>601310.1516587678</v>
      </c>
    </row>
    <row r="1148" spans="2:7" ht="12.75">
      <c r="B1148" s="23"/>
      <c r="C1148" s="15">
        <v>453</v>
      </c>
      <c r="D1148" s="13" t="s">
        <v>877</v>
      </c>
      <c r="F1148" s="35">
        <v>1.8957345971563981</v>
      </c>
      <c r="G1148" s="1">
        <v>13512.587677725118</v>
      </c>
    </row>
    <row r="1149" spans="1:5" ht="12.75">
      <c r="A1149" s="32">
        <v>453</v>
      </c>
      <c r="B1149" s="21" t="s">
        <v>234</v>
      </c>
      <c r="E1149" s="27">
        <v>2481545</v>
      </c>
    </row>
    <row r="1150" spans="2:7" ht="12.75">
      <c r="B1150" s="23"/>
      <c r="C1150" s="15">
        <v>420</v>
      </c>
      <c r="D1150" s="13" t="s">
        <v>849</v>
      </c>
      <c r="F1150" s="35">
        <v>4.2979942693409745</v>
      </c>
      <c r="G1150" s="1">
        <v>106656.66189111749</v>
      </c>
    </row>
    <row r="1151" spans="2:7" ht="12.75">
      <c r="B1151" s="23"/>
      <c r="C1151" s="15">
        <v>422</v>
      </c>
      <c r="D1151" s="13" t="s">
        <v>853</v>
      </c>
      <c r="F1151" s="35">
        <v>64.46991404011462</v>
      </c>
      <c r="G1151" s="1">
        <v>1599849.9283667624</v>
      </c>
    </row>
    <row r="1152" spans="2:7" ht="12.75">
      <c r="B1152" s="23"/>
      <c r="C1152" s="15">
        <v>423</v>
      </c>
      <c r="D1152" s="13" t="s">
        <v>850</v>
      </c>
      <c r="F1152" s="35">
        <v>23.20916905444126</v>
      </c>
      <c r="G1152" s="1">
        <v>575945.9742120345</v>
      </c>
    </row>
    <row r="1153" spans="2:7" ht="12.75">
      <c r="B1153" s="23"/>
      <c r="C1153" s="15">
        <v>453</v>
      </c>
      <c r="D1153" s="13" t="s">
        <v>877</v>
      </c>
      <c r="F1153" s="35">
        <v>0.28653295128939826</v>
      </c>
      <c r="G1153" s="1">
        <v>7110.444126074498</v>
      </c>
    </row>
    <row r="1154" spans="2:7" ht="12.75">
      <c r="B1154" s="23"/>
      <c r="C1154" s="15">
        <v>733</v>
      </c>
      <c r="D1154" s="13" t="s">
        <v>878</v>
      </c>
      <c r="F1154" s="35">
        <v>0.5730659025787965</v>
      </c>
      <c r="G1154" s="1">
        <v>14220.888252148996</v>
      </c>
    </row>
    <row r="1155" spans="2:7" ht="12.75">
      <c r="B1155" s="23"/>
      <c r="C1155" s="15">
        <v>961</v>
      </c>
      <c r="D1155" s="13" t="s">
        <v>879</v>
      </c>
      <c r="F1155" s="35">
        <v>3.7249283667621778</v>
      </c>
      <c r="G1155" s="1">
        <v>92435.77363896849</v>
      </c>
    </row>
    <row r="1156" spans="2:7" ht="12.75">
      <c r="B1156" s="23"/>
      <c r="C1156" s="15">
        <v>962</v>
      </c>
      <c r="D1156" s="13" t="s">
        <v>880</v>
      </c>
      <c r="F1156" s="35">
        <v>3.438395415472779</v>
      </c>
      <c r="G1156" s="1">
        <v>85325.329512894</v>
      </c>
    </row>
    <row r="1157" spans="1:5" ht="12.75">
      <c r="A1157" s="32">
        <v>454</v>
      </c>
      <c r="B1157" s="21" t="s">
        <v>235</v>
      </c>
      <c r="E1157" s="27">
        <v>11411</v>
      </c>
    </row>
    <row r="1158" spans="2:8" ht="12.75">
      <c r="B1158" s="23"/>
      <c r="C1158" s="15">
        <v>975</v>
      </c>
      <c r="D1158" s="13" t="s">
        <v>876</v>
      </c>
      <c r="F1158" s="35">
        <v>100</v>
      </c>
      <c r="G1158" s="1">
        <v>11411</v>
      </c>
      <c r="H1158" s="16">
        <v>1</v>
      </c>
    </row>
    <row r="1159" spans="1:5" ht="12.75">
      <c r="A1159" s="32">
        <v>455</v>
      </c>
      <c r="B1159" s="21" t="s">
        <v>236</v>
      </c>
      <c r="C1159" s="15"/>
      <c r="D1159" s="13"/>
      <c r="E1159" s="27">
        <v>50481</v>
      </c>
    </row>
    <row r="1160" spans="2:8" ht="12.75">
      <c r="B1160" s="23"/>
      <c r="C1160" s="15">
        <v>424</v>
      </c>
      <c r="D1160" s="13" t="s">
        <v>881</v>
      </c>
      <c r="F1160" s="35">
        <v>100</v>
      </c>
      <c r="G1160" s="1">
        <v>50481</v>
      </c>
      <c r="H1160" s="16">
        <v>1</v>
      </c>
    </row>
    <row r="1161" spans="1:5" ht="12.75">
      <c r="A1161" s="32">
        <v>456</v>
      </c>
      <c r="B1161" s="21" t="s">
        <v>237</v>
      </c>
      <c r="C1161" s="15"/>
      <c r="D1161" s="13"/>
      <c r="E1161" s="27">
        <v>62932</v>
      </c>
    </row>
    <row r="1162" spans="2:7" ht="12.75">
      <c r="B1162" s="23"/>
      <c r="C1162" s="15">
        <v>401</v>
      </c>
      <c r="D1162" s="13" t="s">
        <v>572</v>
      </c>
      <c r="F1162" s="35">
        <v>2.542372881355932</v>
      </c>
      <c r="G1162" s="1">
        <v>1599.9661016949153</v>
      </c>
    </row>
    <row r="1163" spans="2:7" ht="12.75">
      <c r="B1163" s="23"/>
      <c r="C1163" s="15">
        <v>430</v>
      </c>
      <c r="D1163" s="13" t="s">
        <v>591</v>
      </c>
      <c r="F1163" s="35">
        <v>9.322033898305085</v>
      </c>
      <c r="G1163" s="1">
        <v>5866.542372881356</v>
      </c>
    </row>
    <row r="1164" spans="2:7" ht="12.75">
      <c r="B1164" s="23"/>
      <c r="C1164" s="15">
        <v>432</v>
      </c>
      <c r="D1164" s="13" t="s">
        <v>851</v>
      </c>
      <c r="F1164" s="35">
        <v>40.67796610169491</v>
      </c>
      <c r="G1164" s="1">
        <v>25599.457627118645</v>
      </c>
    </row>
    <row r="1165" spans="2:7" ht="12.75">
      <c r="B1165" s="23"/>
      <c r="C1165" s="15">
        <v>442</v>
      </c>
      <c r="D1165" s="13" t="s">
        <v>882</v>
      </c>
      <c r="F1165" s="35">
        <v>1.694915254237288</v>
      </c>
      <c r="G1165" s="1">
        <v>1066.6440677966102</v>
      </c>
    </row>
    <row r="1166" spans="2:7" ht="12.75">
      <c r="B1166" s="23"/>
      <c r="C1166" s="15">
        <v>443</v>
      </c>
      <c r="D1166" s="13" t="s">
        <v>864</v>
      </c>
      <c r="F1166" s="35">
        <v>5.932203389830509</v>
      </c>
      <c r="G1166" s="1">
        <v>3733.254237288136</v>
      </c>
    </row>
    <row r="1167" spans="2:7" ht="12.75">
      <c r="B1167" s="23"/>
      <c r="C1167" s="15">
        <v>453</v>
      </c>
      <c r="D1167" s="13" t="s">
        <v>877</v>
      </c>
      <c r="F1167" s="35">
        <v>7.627118644067797</v>
      </c>
      <c r="G1167" s="1">
        <v>4799.898305084746</v>
      </c>
    </row>
    <row r="1168" spans="2:7" ht="12.75">
      <c r="B1168" s="23"/>
      <c r="C1168" s="15">
        <v>460</v>
      </c>
      <c r="D1168" s="13" t="s">
        <v>852</v>
      </c>
      <c r="F1168" s="35">
        <v>27.966101694915253</v>
      </c>
      <c r="G1168" s="1">
        <v>17599.627118644068</v>
      </c>
    </row>
    <row r="1169" spans="2:7" ht="12.75">
      <c r="B1169" s="23"/>
      <c r="C1169" s="15">
        <v>471</v>
      </c>
      <c r="D1169" s="13" t="s">
        <v>555</v>
      </c>
      <c r="F1169" s="35">
        <v>1.694915254237288</v>
      </c>
      <c r="G1169" s="1">
        <v>1066.6440677966102</v>
      </c>
    </row>
    <row r="1170" spans="2:7" ht="12.75">
      <c r="B1170" s="23"/>
      <c r="C1170" s="15">
        <v>975</v>
      </c>
      <c r="D1170" s="13" t="s">
        <v>876</v>
      </c>
      <c r="F1170" s="35">
        <v>2.542372881355932</v>
      </c>
      <c r="G1170" s="1">
        <v>1599.9661016949153</v>
      </c>
    </row>
    <row r="1171" spans="1:5" ht="12.75">
      <c r="A1171" s="32">
        <v>457</v>
      </c>
      <c r="B1171" s="21" t="s">
        <v>883</v>
      </c>
      <c r="E1171" s="27">
        <v>84626</v>
      </c>
    </row>
    <row r="1172" spans="2:7" ht="12.75">
      <c r="B1172" s="23"/>
      <c r="C1172" s="15">
        <v>220</v>
      </c>
      <c r="D1172" s="13" t="s">
        <v>701</v>
      </c>
      <c r="F1172" s="35">
        <v>0.5154639175257731</v>
      </c>
      <c r="G1172" s="1">
        <v>436.2164948453608</v>
      </c>
    </row>
    <row r="1173" spans="2:8" ht="12.75">
      <c r="B1173" s="23"/>
      <c r="C1173" s="15">
        <v>450</v>
      </c>
      <c r="D1173" s="13" t="s">
        <v>883</v>
      </c>
      <c r="F1173" s="35">
        <v>96.3917525773196</v>
      </c>
      <c r="G1173" s="1">
        <v>81572.48453608247</v>
      </c>
      <c r="H1173" s="16">
        <v>2</v>
      </c>
    </row>
    <row r="1174" spans="2:7" ht="12.75">
      <c r="B1174" s="23"/>
      <c r="C1174" s="15">
        <v>451</v>
      </c>
      <c r="D1174" s="13" t="s">
        <v>884</v>
      </c>
      <c r="F1174" s="35">
        <v>3.0927835051546393</v>
      </c>
      <c r="G1174" s="1">
        <v>2617.298969072165</v>
      </c>
    </row>
    <row r="1175" spans="1:5" ht="12.75">
      <c r="A1175" s="32">
        <v>458</v>
      </c>
      <c r="B1175" s="21" t="s">
        <v>238</v>
      </c>
      <c r="E1175" s="27">
        <v>733576</v>
      </c>
    </row>
    <row r="1176" spans="2:7" ht="12.75">
      <c r="B1176" s="23"/>
      <c r="C1176" s="15">
        <v>220</v>
      </c>
      <c r="D1176" s="13" t="s">
        <v>701</v>
      </c>
      <c r="F1176" s="35">
        <v>1.932367149758454</v>
      </c>
      <c r="G1176" s="1">
        <v>14175.381642512077</v>
      </c>
    </row>
    <row r="1177" spans="2:7" ht="12.75">
      <c r="B1177" s="23"/>
      <c r="C1177" s="15">
        <v>451</v>
      </c>
      <c r="D1177" s="13" t="s">
        <v>884</v>
      </c>
      <c r="F1177" s="35">
        <v>89.85507246376811</v>
      </c>
      <c r="G1177" s="1">
        <v>659155.2463768115</v>
      </c>
    </row>
    <row r="1178" spans="2:7" ht="12.75">
      <c r="B1178" s="23"/>
      <c r="C1178" s="15">
        <v>452</v>
      </c>
      <c r="D1178" s="13" t="s">
        <v>885</v>
      </c>
      <c r="F1178" s="35">
        <v>8.21256038647343</v>
      </c>
      <c r="G1178" s="1">
        <v>60245.371980676326</v>
      </c>
    </row>
    <row r="1179" spans="1:5" ht="12.75">
      <c r="A1179" s="32">
        <v>459</v>
      </c>
      <c r="B1179" s="21" t="s">
        <v>239</v>
      </c>
      <c r="E1179" s="27">
        <v>137153</v>
      </c>
    </row>
    <row r="1180" spans="2:7" ht="12.75">
      <c r="B1180" s="23"/>
      <c r="C1180" s="15">
        <v>392</v>
      </c>
      <c r="D1180" s="13" t="s">
        <v>859</v>
      </c>
      <c r="F1180" s="35">
        <v>1.8987341772151898</v>
      </c>
      <c r="G1180" s="1">
        <v>2604.1708860759495</v>
      </c>
    </row>
    <row r="1181" spans="2:7" ht="12.75">
      <c r="B1181" s="23"/>
      <c r="C1181" s="15">
        <v>430</v>
      </c>
      <c r="D1181" s="13" t="s">
        <v>591</v>
      </c>
      <c r="F1181" s="35">
        <v>1.8987341772151898</v>
      </c>
      <c r="G1181" s="1">
        <v>2604.1708860759495</v>
      </c>
    </row>
    <row r="1182" spans="2:7" ht="12.75">
      <c r="B1182" s="23"/>
      <c r="C1182" s="15">
        <v>440</v>
      </c>
      <c r="D1182" s="13" t="s">
        <v>886</v>
      </c>
      <c r="F1182" s="35">
        <v>32.91139240506329</v>
      </c>
      <c r="G1182" s="1">
        <v>45138.962025316454</v>
      </c>
    </row>
    <row r="1183" spans="2:7" ht="12.75">
      <c r="B1183" s="23"/>
      <c r="C1183" s="15">
        <v>442</v>
      </c>
      <c r="D1183" s="13" t="s">
        <v>882</v>
      </c>
      <c r="F1183" s="35">
        <v>3.7974683544303796</v>
      </c>
      <c r="G1183" s="1">
        <v>5208.341772151899</v>
      </c>
    </row>
    <row r="1184" spans="2:7" ht="12.75">
      <c r="B1184" s="23"/>
      <c r="C1184" s="15">
        <v>443</v>
      </c>
      <c r="D1184" s="13" t="s">
        <v>864</v>
      </c>
      <c r="F1184" s="35">
        <v>52.53164556962025</v>
      </c>
      <c r="G1184" s="1">
        <v>72048.72784810128</v>
      </c>
    </row>
    <row r="1185" spans="2:7" ht="12.75">
      <c r="B1185" s="23"/>
      <c r="C1185" s="15">
        <v>460</v>
      </c>
      <c r="D1185" s="13" t="s">
        <v>852</v>
      </c>
      <c r="F1185" s="35">
        <v>1.2658227848101267</v>
      </c>
      <c r="G1185" s="1">
        <v>1736.113924050633</v>
      </c>
    </row>
    <row r="1186" spans="2:7" ht="12.75">
      <c r="B1186" s="23"/>
      <c r="C1186" s="15">
        <v>462</v>
      </c>
      <c r="D1186" s="13" t="s">
        <v>578</v>
      </c>
      <c r="F1186" s="35">
        <v>3.7974683544303796</v>
      </c>
      <c r="G1186" s="1">
        <v>5208.341772151899</v>
      </c>
    </row>
    <row r="1187" spans="2:7" ht="12.75">
      <c r="B1187" s="23"/>
      <c r="C1187" s="15">
        <v>474</v>
      </c>
      <c r="D1187" s="13" t="s">
        <v>778</v>
      </c>
      <c r="F1187" s="35">
        <v>1.8987341772151898</v>
      </c>
      <c r="G1187" s="1">
        <v>2604.1708860759495</v>
      </c>
    </row>
    <row r="1188" spans="1:5" ht="12.75">
      <c r="A1188" s="32">
        <v>461</v>
      </c>
      <c r="B1188" s="21" t="s">
        <v>240</v>
      </c>
      <c r="E1188" s="27">
        <v>41286</v>
      </c>
    </row>
    <row r="1189" spans="2:7" ht="12.75">
      <c r="B1189" s="23"/>
      <c r="C1189" s="15">
        <v>360</v>
      </c>
      <c r="D1189" s="13" t="s">
        <v>685</v>
      </c>
      <c r="F1189" s="35">
        <v>12.295081967213115</v>
      </c>
      <c r="G1189" s="1">
        <v>5076.147540983607</v>
      </c>
    </row>
    <row r="1190" spans="2:7" ht="12.75">
      <c r="B1190" s="23"/>
      <c r="C1190" s="15">
        <v>454</v>
      </c>
      <c r="D1190" s="13" t="s">
        <v>887</v>
      </c>
      <c r="F1190" s="35">
        <v>87.70491803278688</v>
      </c>
      <c r="G1190" s="1">
        <v>36209.852459016394</v>
      </c>
    </row>
    <row r="1191" spans="1:5" ht="12.75">
      <c r="A1191" s="32">
        <v>462</v>
      </c>
      <c r="B1191" s="21" t="s">
        <v>241</v>
      </c>
      <c r="E1191" s="27">
        <v>29611</v>
      </c>
    </row>
    <row r="1192" spans="2:7" ht="12.75">
      <c r="B1192" s="23"/>
      <c r="C1192" s="15">
        <v>406</v>
      </c>
      <c r="D1192" s="13" t="s">
        <v>779</v>
      </c>
      <c r="F1192" s="35">
        <v>1.3333333333333333</v>
      </c>
      <c r="G1192" s="1">
        <v>394.8133333333333</v>
      </c>
    </row>
    <row r="1193" spans="2:8" ht="12.75">
      <c r="B1193" s="23"/>
      <c r="C1193" s="15">
        <v>442</v>
      </c>
      <c r="D1193" s="13" t="s">
        <v>882</v>
      </c>
      <c r="F1193" s="35">
        <v>98.66666666666667</v>
      </c>
      <c r="G1193" s="1">
        <v>29216.186666666672</v>
      </c>
      <c r="H1193" s="16">
        <v>2</v>
      </c>
    </row>
    <row r="1194" spans="1:5" ht="12.75">
      <c r="A1194" s="32">
        <v>463</v>
      </c>
      <c r="B1194" s="21" t="s">
        <v>242</v>
      </c>
      <c r="E1194" s="27">
        <v>105949</v>
      </c>
    </row>
    <row r="1195" spans="2:8" ht="12.75">
      <c r="B1195" s="23"/>
      <c r="C1195" s="15">
        <v>455</v>
      </c>
      <c r="D1195" s="13" t="s">
        <v>888</v>
      </c>
      <c r="F1195" s="35">
        <v>100</v>
      </c>
      <c r="G1195" s="1">
        <v>105949</v>
      </c>
      <c r="H1195" s="16">
        <v>1</v>
      </c>
    </row>
    <row r="1196" spans="1:5" ht="12.75">
      <c r="A1196" s="32">
        <v>464</v>
      </c>
      <c r="B1196" s="21" t="s">
        <v>243</v>
      </c>
      <c r="C1196" s="15"/>
      <c r="D1196" s="13"/>
      <c r="E1196" s="27">
        <v>38763</v>
      </c>
    </row>
    <row r="1197" spans="2:7" ht="12.75">
      <c r="B1197" s="23"/>
      <c r="C1197" s="15">
        <v>412</v>
      </c>
      <c r="D1197" s="13" t="s">
        <v>783</v>
      </c>
      <c r="F1197" s="35">
        <v>17.829457364341085</v>
      </c>
      <c r="G1197" s="1">
        <v>6911.232558139534</v>
      </c>
    </row>
    <row r="1198" spans="2:7" ht="12.75">
      <c r="B1198" s="23"/>
      <c r="C1198" s="15">
        <v>453</v>
      </c>
      <c r="D1198" s="13" t="s">
        <v>877</v>
      </c>
      <c r="F1198" s="35">
        <v>79.06976744186046</v>
      </c>
      <c r="G1198" s="1">
        <v>30649.81395348837</v>
      </c>
    </row>
    <row r="1199" spans="2:7" ht="12.75">
      <c r="B1199" s="23"/>
      <c r="C1199" s="15">
        <v>455</v>
      </c>
      <c r="D1199" s="13" t="s">
        <v>888</v>
      </c>
      <c r="F1199" s="35">
        <v>3.10077519379845</v>
      </c>
      <c r="G1199" s="1">
        <v>1201.9534883720933</v>
      </c>
    </row>
    <row r="1200" spans="1:5" ht="12.75">
      <c r="A1200" s="32">
        <v>465</v>
      </c>
      <c r="B1200" s="21" t="s">
        <v>244</v>
      </c>
      <c r="E1200" s="27">
        <v>48190</v>
      </c>
    </row>
    <row r="1201" spans="2:7" ht="12.75">
      <c r="B1201" s="23"/>
      <c r="C1201" s="15">
        <v>202</v>
      </c>
      <c r="D1201" s="13" t="s">
        <v>534</v>
      </c>
      <c r="F1201" s="35">
        <v>59.523809523809526</v>
      </c>
      <c r="G1201" s="1">
        <v>28684.523809523813</v>
      </c>
    </row>
    <row r="1202" spans="2:7" ht="12.75">
      <c r="B1202" s="23"/>
      <c r="C1202" s="15">
        <v>460</v>
      </c>
      <c r="D1202" s="13" t="s">
        <v>852</v>
      </c>
      <c r="F1202" s="35">
        <v>1.1904761904761905</v>
      </c>
      <c r="G1202" s="1">
        <v>573.6904761904761</v>
      </c>
    </row>
    <row r="1203" spans="2:7" ht="12.75">
      <c r="B1203" s="23"/>
      <c r="C1203" s="15">
        <v>461</v>
      </c>
      <c r="D1203" s="13" t="s">
        <v>854</v>
      </c>
      <c r="F1203" s="35">
        <v>39.285714285714285</v>
      </c>
      <c r="G1203" s="1">
        <v>18931.785714285714</v>
      </c>
    </row>
    <row r="1204" spans="1:5" ht="12.75">
      <c r="A1204" s="32">
        <v>466</v>
      </c>
      <c r="B1204" s="21" t="s">
        <v>245</v>
      </c>
      <c r="E1204" s="27">
        <v>434643</v>
      </c>
    </row>
    <row r="1205" spans="2:8" ht="12.75">
      <c r="B1205" s="23"/>
      <c r="C1205" s="15">
        <v>460</v>
      </c>
      <c r="D1205" s="13" t="s">
        <v>852</v>
      </c>
      <c r="F1205" s="35">
        <v>100</v>
      </c>
      <c r="G1205" s="1">
        <v>434643</v>
      </c>
      <c r="H1205" s="16">
        <v>1</v>
      </c>
    </row>
    <row r="1206" spans="1:5" ht="12.75">
      <c r="A1206" s="32">
        <v>467</v>
      </c>
      <c r="B1206" s="21" t="s">
        <v>246</v>
      </c>
      <c r="C1206" s="15"/>
      <c r="D1206" s="13"/>
      <c r="E1206" s="27">
        <v>338928</v>
      </c>
    </row>
    <row r="1207" spans="2:7" ht="12.75">
      <c r="B1207" s="23"/>
      <c r="C1207" s="15">
        <v>254</v>
      </c>
      <c r="D1207" s="13" t="s">
        <v>708</v>
      </c>
      <c r="F1207" s="35">
        <v>18.96551724137931</v>
      </c>
      <c r="G1207" s="1">
        <v>64279.448275862065</v>
      </c>
    </row>
    <row r="1208" spans="2:7" ht="12.75">
      <c r="B1208" s="23"/>
      <c r="C1208" s="15">
        <v>460</v>
      </c>
      <c r="D1208" s="13" t="s">
        <v>852</v>
      </c>
      <c r="F1208" s="35">
        <v>81.03448275862068</v>
      </c>
      <c r="G1208" s="1">
        <v>274648.5517241379</v>
      </c>
    </row>
    <row r="1209" spans="1:5" ht="12.75">
      <c r="A1209" s="32">
        <v>468</v>
      </c>
      <c r="B1209" s="21" t="s">
        <v>247</v>
      </c>
      <c r="E1209" s="27">
        <v>211351</v>
      </c>
    </row>
    <row r="1210" spans="2:7" ht="12.75">
      <c r="B1210" s="23"/>
      <c r="C1210" s="15">
        <v>254</v>
      </c>
      <c r="D1210" s="13" t="s">
        <v>708</v>
      </c>
      <c r="F1210" s="35">
        <v>7.633587786259542</v>
      </c>
      <c r="G1210" s="1">
        <v>16133.664122137405</v>
      </c>
    </row>
    <row r="1211" spans="2:7" ht="12.75">
      <c r="B1211" s="23"/>
      <c r="C1211" s="15">
        <v>460</v>
      </c>
      <c r="D1211" s="13" t="s">
        <v>852</v>
      </c>
      <c r="F1211" s="35">
        <v>80.91603053435115</v>
      </c>
      <c r="G1211" s="1">
        <v>171016.83969465652</v>
      </c>
    </row>
    <row r="1212" spans="2:7" ht="12.75">
      <c r="B1212" s="23"/>
      <c r="C1212" s="15">
        <v>464</v>
      </c>
      <c r="D1212" s="13" t="s">
        <v>889</v>
      </c>
      <c r="F1212" s="35">
        <v>11.450381679389313</v>
      </c>
      <c r="G1212" s="1">
        <v>24200.49618320611</v>
      </c>
    </row>
    <row r="1213" spans="1:5" ht="12.75">
      <c r="A1213" s="32">
        <v>469</v>
      </c>
      <c r="B1213" s="21" t="s">
        <v>248</v>
      </c>
      <c r="E1213" s="27">
        <v>227239</v>
      </c>
    </row>
    <row r="1214" spans="2:7" ht="12.75">
      <c r="B1214" s="23"/>
      <c r="C1214" s="18" t="s">
        <v>556</v>
      </c>
      <c r="D1214" s="13" t="s">
        <v>557</v>
      </c>
      <c r="F1214" s="35">
        <v>0.5319148936170213</v>
      </c>
      <c r="G1214" s="1">
        <v>1208.718085106383</v>
      </c>
    </row>
    <row r="1215" spans="2:7" ht="12.75">
      <c r="B1215" s="23"/>
      <c r="C1215" s="15">
        <v>280</v>
      </c>
      <c r="D1215" s="13" t="s">
        <v>729</v>
      </c>
      <c r="F1215" s="35">
        <v>1.0638297872340425</v>
      </c>
      <c r="G1215" s="1">
        <v>2417.436170212766</v>
      </c>
    </row>
    <row r="1216" spans="2:7" ht="12.75">
      <c r="B1216" s="23"/>
      <c r="C1216" s="15">
        <v>363</v>
      </c>
      <c r="D1216" s="13" t="s">
        <v>890</v>
      </c>
      <c r="F1216" s="35">
        <v>13.829787234042554</v>
      </c>
      <c r="G1216" s="1">
        <v>31426.67021276596</v>
      </c>
    </row>
    <row r="1217" spans="2:7" ht="12.75">
      <c r="B1217" s="23"/>
      <c r="C1217" s="15">
        <v>365</v>
      </c>
      <c r="D1217" s="13" t="s">
        <v>700</v>
      </c>
      <c r="F1217" s="35">
        <v>1.0638297872340425</v>
      </c>
      <c r="G1217" s="1">
        <v>2417.436170212766</v>
      </c>
    </row>
    <row r="1218" spans="2:7" ht="12.75">
      <c r="B1218" s="23"/>
      <c r="C1218" s="15">
        <v>401</v>
      </c>
      <c r="D1218" s="13" t="s">
        <v>572</v>
      </c>
      <c r="F1218" s="35">
        <v>1.0638297872340425</v>
      </c>
      <c r="G1218" s="1">
        <v>2417.436170212766</v>
      </c>
    </row>
    <row r="1219" spans="2:7" ht="12.75">
      <c r="B1219" s="23"/>
      <c r="C1219" s="15">
        <v>415</v>
      </c>
      <c r="D1219" s="13" t="s">
        <v>866</v>
      </c>
      <c r="F1219" s="35">
        <v>25</v>
      </c>
      <c r="G1219" s="1">
        <v>56809.75</v>
      </c>
    </row>
    <row r="1220" spans="2:7" ht="12.75">
      <c r="B1220" s="23"/>
      <c r="C1220" s="15">
        <v>420</v>
      </c>
      <c r="D1220" s="13" t="s">
        <v>849</v>
      </c>
      <c r="F1220" s="35">
        <v>0.5319148936170213</v>
      </c>
      <c r="G1220" s="1">
        <v>1208.718085106383</v>
      </c>
    </row>
    <row r="1221" spans="2:7" ht="12.75">
      <c r="B1221" s="23"/>
      <c r="C1221" s="15">
        <v>422</v>
      </c>
      <c r="D1221" s="13" t="s">
        <v>853</v>
      </c>
      <c r="F1221" s="35">
        <v>0.5319148936170213</v>
      </c>
      <c r="G1221" s="1">
        <v>1208.718085106383</v>
      </c>
    </row>
    <row r="1222" spans="2:7" ht="12.75">
      <c r="B1222" s="23"/>
      <c r="C1222" s="15">
        <v>423</v>
      </c>
      <c r="D1222" s="13" t="s">
        <v>850</v>
      </c>
      <c r="F1222" s="35">
        <v>19.148936170212767</v>
      </c>
      <c r="G1222" s="1">
        <v>43513.85106382979</v>
      </c>
    </row>
    <row r="1223" spans="2:7" ht="12.75">
      <c r="B1223" s="23"/>
      <c r="C1223" s="15">
        <v>442</v>
      </c>
      <c r="D1223" s="13" t="s">
        <v>882</v>
      </c>
      <c r="F1223" s="35">
        <v>9.574468085106384</v>
      </c>
      <c r="G1223" s="1">
        <v>21756.925531914894</v>
      </c>
    </row>
    <row r="1224" spans="2:7" ht="12.75">
      <c r="B1224" s="23"/>
      <c r="C1224" s="15">
        <v>443</v>
      </c>
      <c r="D1224" s="13" t="s">
        <v>864</v>
      </c>
      <c r="F1224" s="35">
        <v>6.382978723404255</v>
      </c>
      <c r="G1224" s="1">
        <v>14504.617021276596</v>
      </c>
    </row>
    <row r="1225" spans="2:7" ht="12.75">
      <c r="B1225" s="23"/>
      <c r="C1225" s="15">
        <v>446</v>
      </c>
      <c r="D1225" s="13" t="s">
        <v>891</v>
      </c>
      <c r="F1225" s="35">
        <v>4.25531914893617</v>
      </c>
      <c r="G1225" s="1">
        <v>9669.744680851063</v>
      </c>
    </row>
    <row r="1226" spans="2:7" ht="12.75">
      <c r="B1226" s="23"/>
      <c r="C1226" s="15">
        <v>453</v>
      </c>
      <c r="D1226" s="13" t="s">
        <v>877</v>
      </c>
      <c r="F1226" s="35">
        <v>2.6595744680851063</v>
      </c>
      <c r="G1226" s="1">
        <v>6043.590425531915</v>
      </c>
    </row>
    <row r="1227" spans="2:7" ht="12.75">
      <c r="B1227" s="23"/>
      <c r="C1227" s="15">
        <v>454</v>
      </c>
      <c r="D1227" s="13" t="s">
        <v>887</v>
      </c>
      <c r="F1227" s="35">
        <v>0.5319148936170213</v>
      </c>
      <c r="G1227" s="1">
        <v>1208.718085106383</v>
      </c>
    </row>
    <row r="1228" spans="2:7" ht="12.75">
      <c r="B1228" s="23"/>
      <c r="C1228" s="15">
        <v>462</v>
      </c>
      <c r="D1228" s="13" t="s">
        <v>578</v>
      </c>
      <c r="F1228" s="35">
        <v>1.0638297872340425</v>
      </c>
      <c r="G1228" s="1">
        <v>2417.436170212766</v>
      </c>
    </row>
    <row r="1229" spans="2:7" ht="12.75">
      <c r="B1229" s="23"/>
      <c r="C1229" s="15">
        <v>464</v>
      </c>
      <c r="D1229" s="13" t="s">
        <v>889</v>
      </c>
      <c r="F1229" s="35">
        <v>5.319148936170213</v>
      </c>
      <c r="G1229" s="1">
        <v>12087.18085106383</v>
      </c>
    </row>
    <row r="1230" spans="2:7" ht="12.75">
      <c r="B1230" s="23"/>
      <c r="C1230" s="15">
        <v>465</v>
      </c>
      <c r="D1230" s="13" t="s">
        <v>737</v>
      </c>
      <c r="F1230" s="35">
        <v>5.851063829787234</v>
      </c>
      <c r="G1230" s="1">
        <v>13295.898936170213</v>
      </c>
    </row>
    <row r="1231" spans="2:7" ht="12.75">
      <c r="B1231" s="23"/>
      <c r="C1231" s="15">
        <v>470</v>
      </c>
      <c r="D1231" s="13" t="s">
        <v>592</v>
      </c>
      <c r="F1231" s="35">
        <v>0.5319148936170213</v>
      </c>
      <c r="G1231" s="1">
        <v>1208.718085106383</v>
      </c>
    </row>
    <row r="1232" spans="2:7" ht="12.75">
      <c r="B1232" s="23"/>
      <c r="C1232" s="15">
        <v>490</v>
      </c>
      <c r="D1232" s="13" t="s">
        <v>784</v>
      </c>
      <c r="F1232" s="35">
        <v>1.0638297872340425</v>
      </c>
      <c r="G1232" s="1">
        <v>2417.436170212766</v>
      </c>
    </row>
    <row r="1233" spans="1:5" ht="12.75">
      <c r="A1233" s="32">
        <v>473</v>
      </c>
      <c r="B1233" s="21" t="s">
        <v>249</v>
      </c>
      <c r="E1233" s="27">
        <v>795187</v>
      </c>
    </row>
    <row r="1234" spans="2:7" ht="12.75">
      <c r="B1234" s="23"/>
      <c r="C1234" s="18" t="s">
        <v>892</v>
      </c>
      <c r="D1234" s="13" t="s">
        <v>893</v>
      </c>
      <c r="F1234" s="35">
        <v>70.79207920792079</v>
      </c>
      <c r="G1234" s="1">
        <v>562929.4108910891</v>
      </c>
    </row>
    <row r="1235" spans="2:7" ht="12.75">
      <c r="B1235" s="23"/>
      <c r="C1235" s="15">
        <v>425</v>
      </c>
      <c r="D1235" s="13" t="s">
        <v>894</v>
      </c>
      <c r="F1235" s="35">
        <v>0.9900990099009901</v>
      </c>
      <c r="G1235" s="1">
        <v>7873.138613861386</v>
      </c>
    </row>
    <row r="1236" spans="2:7" ht="12.75">
      <c r="B1236" s="23"/>
      <c r="C1236" s="15">
        <v>605</v>
      </c>
      <c r="D1236" s="13" t="s">
        <v>895</v>
      </c>
      <c r="F1236" s="35">
        <v>28.217821782178216</v>
      </c>
      <c r="G1236" s="1">
        <v>224384.4504950495</v>
      </c>
    </row>
    <row r="1237" spans="1:5" ht="12.75">
      <c r="A1237" s="32">
        <v>474</v>
      </c>
      <c r="B1237" s="21" t="s">
        <v>250</v>
      </c>
      <c r="E1237" s="27">
        <v>34732</v>
      </c>
    </row>
    <row r="1238" spans="2:7" ht="12.75">
      <c r="B1238" s="23"/>
      <c r="C1238" s="18" t="s">
        <v>892</v>
      </c>
      <c r="D1238" s="13" t="s">
        <v>893</v>
      </c>
      <c r="F1238" s="35">
        <v>18.125</v>
      </c>
      <c r="G1238" s="1">
        <v>6295.175</v>
      </c>
    </row>
    <row r="1239" spans="2:7" ht="12.75">
      <c r="B1239" s="23"/>
      <c r="C1239" s="15">
        <v>421</v>
      </c>
      <c r="D1239" s="13" t="s">
        <v>590</v>
      </c>
      <c r="F1239" s="35">
        <v>5</v>
      </c>
      <c r="G1239" s="1">
        <v>1736.6</v>
      </c>
    </row>
    <row r="1240" spans="2:7" ht="12.75">
      <c r="B1240" s="23"/>
      <c r="C1240" s="15">
        <v>425</v>
      </c>
      <c r="D1240" s="13" t="s">
        <v>894</v>
      </c>
      <c r="F1240" s="35">
        <v>75.625</v>
      </c>
      <c r="G1240" s="1">
        <v>26266.075</v>
      </c>
    </row>
    <row r="1241" spans="2:7" ht="12.75">
      <c r="B1241" s="23"/>
      <c r="C1241" s="15">
        <v>605</v>
      </c>
      <c r="D1241" s="13" t="s">
        <v>895</v>
      </c>
      <c r="F1241" s="35">
        <v>1.25</v>
      </c>
      <c r="G1241" s="1">
        <v>434.15</v>
      </c>
    </row>
    <row r="1242" spans="1:5" ht="12.75">
      <c r="A1242" s="32">
        <v>475</v>
      </c>
      <c r="B1242" s="21" t="s">
        <v>251</v>
      </c>
      <c r="E1242" s="27">
        <v>238884</v>
      </c>
    </row>
    <row r="1243" spans="2:7" ht="12.75">
      <c r="B1243" s="23"/>
      <c r="C1243" s="18" t="s">
        <v>672</v>
      </c>
      <c r="D1243" s="13" t="s">
        <v>673</v>
      </c>
      <c r="F1243" s="35">
        <v>70</v>
      </c>
      <c r="G1243" s="1">
        <v>167218.8</v>
      </c>
    </row>
    <row r="1244" spans="2:7" ht="12.75">
      <c r="B1244" s="23"/>
      <c r="C1244" s="15">
        <v>600</v>
      </c>
      <c r="D1244" s="13" t="s">
        <v>896</v>
      </c>
      <c r="F1244" s="35">
        <v>7.777777777777778</v>
      </c>
      <c r="G1244" s="1">
        <v>18579.86666666667</v>
      </c>
    </row>
    <row r="1245" spans="2:7" ht="12.75">
      <c r="B1245" s="23"/>
      <c r="C1245" s="15">
        <v>602</v>
      </c>
      <c r="D1245" s="13" t="s">
        <v>676</v>
      </c>
      <c r="F1245" s="35">
        <v>5.555555555555555</v>
      </c>
      <c r="G1245" s="1">
        <v>13271.333333333332</v>
      </c>
    </row>
    <row r="1246" spans="2:7" ht="12.75">
      <c r="B1246" s="23"/>
      <c r="C1246" s="15">
        <v>605</v>
      </c>
      <c r="D1246" s="13" t="s">
        <v>895</v>
      </c>
      <c r="F1246" s="35">
        <v>16.666666666666668</v>
      </c>
      <c r="G1246" s="1">
        <v>39814</v>
      </c>
    </row>
    <row r="1247" spans="1:5" ht="12.75">
      <c r="A1247" s="32">
        <v>476</v>
      </c>
      <c r="B1247" s="21" t="s">
        <v>252</v>
      </c>
      <c r="E1247" s="27">
        <v>18562</v>
      </c>
    </row>
    <row r="1248" spans="2:7" ht="12.75">
      <c r="B1248" s="23"/>
      <c r="C1248" s="18" t="s">
        <v>672</v>
      </c>
      <c r="D1248" s="13" t="s">
        <v>673</v>
      </c>
      <c r="F1248" s="35">
        <v>55.43478260869565</v>
      </c>
      <c r="G1248" s="1">
        <v>10289.804347826086</v>
      </c>
    </row>
    <row r="1249" spans="2:7" ht="12.75">
      <c r="B1249" s="23"/>
      <c r="C1249" s="15">
        <v>263</v>
      </c>
      <c r="D1249" s="13" t="s">
        <v>589</v>
      </c>
      <c r="F1249" s="35">
        <v>4.3478260869565215</v>
      </c>
      <c r="G1249" s="1">
        <v>807.0434782608695</v>
      </c>
    </row>
    <row r="1250" spans="2:7" ht="12.75">
      <c r="B1250" s="24"/>
      <c r="C1250" s="15">
        <v>421</v>
      </c>
      <c r="D1250" s="13" t="s">
        <v>590</v>
      </c>
      <c r="F1250" s="35">
        <v>40.21739130434783</v>
      </c>
      <c r="G1250" s="1">
        <v>7465.152173913045</v>
      </c>
    </row>
    <row r="1251" spans="1:5" ht="12.75">
      <c r="A1251" s="32">
        <v>477</v>
      </c>
      <c r="B1251" s="21" t="s">
        <v>253</v>
      </c>
      <c r="E1251" s="27">
        <v>43435</v>
      </c>
    </row>
    <row r="1252" spans="2:7" ht="12.75">
      <c r="B1252" s="23"/>
      <c r="C1252" s="15">
        <v>421</v>
      </c>
      <c r="D1252" s="13" t="s">
        <v>590</v>
      </c>
      <c r="F1252" s="35">
        <v>2.6315789473684212</v>
      </c>
      <c r="G1252" s="1">
        <v>1143.0263157894738</v>
      </c>
    </row>
    <row r="1253" spans="2:8" ht="12.75">
      <c r="B1253" s="23"/>
      <c r="C1253" s="15">
        <v>600</v>
      </c>
      <c r="D1253" s="13" t="s">
        <v>896</v>
      </c>
      <c r="F1253" s="35">
        <v>97.36842105263158</v>
      </c>
      <c r="G1253" s="1">
        <v>42291.97368421053</v>
      </c>
      <c r="H1253" s="16">
        <v>2</v>
      </c>
    </row>
    <row r="1254" spans="1:5" ht="12.75">
      <c r="A1254" s="32">
        <v>479</v>
      </c>
      <c r="B1254" s="21" t="s">
        <v>254</v>
      </c>
      <c r="E1254" s="27">
        <v>759669</v>
      </c>
    </row>
    <row r="1255" spans="2:7" ht="12.75">
      <c r="B1255" s="23"/>
      <c r="C1255" s="18" t="s">
        <v>672</v>
      </c>
      <c r="D1255" s="13" t="s">
        <v>673</v>
      </c>
      <c r="F1255" s="35">
        <v>4.87012987012987</v>
      </c>
      <c r="G1255" s="1">
        <v>36996.86688311688</v>
      </c>
    </row>
    <row r="1256" spans="2:7" ht="12.75">
      <c r="B1256" s="23"/>
      <c r="C1256" s="15">
        <v>425</v>
      </c>
      <c r="D1256" s="13" t="s">
        <v>894</v>
      </c>
      <c r="F1256" s="35">
        <v>1.6233766233766234</v>
      </c>
      <c r="G1256" s="1">
        <v>12332.288961038963</v>
      </c>
    </row>
    <row r="1257" spans="2:7" ht="12.75">
      <c r="B1257" s="23"/>
      <c r="C1257" s="15">
        <v>434</v>
      </c>
      <c r="D1257" s="13" t="s">
        <v>736</v>
      </c>
      <c r="F1257" s="35">
        <v>3.2467532467532467</v>
      </c>
      <c r="G1257" s="1">
        <v>24664.577922077926</v>
      </c>
    </row>
    <row r="1258" spans="2:7" ht="12.75">
      <c r="B1258" s="23"/>
      <c r="C1258" s="15">
        <v>435</v>
      </c>
      <c r="D1258" s="13" t="s">
        <v>743</v>
      </c>
      <c r="F1258" s="35">
        <v>1.948051948051948</v>
      </c>
      <c r="G1258" s="1">
        <v>14798.746753246754</v>
      </c>
    </row>
    <row r="1259" spans="2:7" ht="12.75">
      <c r="B1259" s="23"/>
      <c r="C1259" s="15">
        <v>605</v>
      </c>
      <c r="D1259" s="13" t="s">
        <v>895</v>
      </c>
      <c r="F1259" s="35">
        <v>87.66233766233766</v>
      </c>
      <c r="G1259" s="1">
        <v>665943.6038961039</v>
      </c>
    </row>
    <row r="1260" spans="2:7" ht="12.75">
      <c r="B1260" s="23"/>
      <c r="C1260" s="15">
        <v>612</v>
      </c>
      <c r="D1260" s="13" t="s">
        <v>897</v>
      </c>
      <c r="F1260" s="35">
        <v>0.3246753246753247</v>
      </c>
      <c r="G1260" s="1">
        <v>2466.4577922077924</v>
      </c>
    </row>
    <row r="1261" spans="2:7" ht="12.75">
      <c r="B1261" s="23"/>
      <c r="C1261" s="15">
        <v>854</v>
      </c>
      <c r="D1261" s="13" t="s">
        <v>898</v>
      </c>
      <c r="F1261" s="35">
        <v>0.3246753246753247</v>
      </c>
      <c r="G1261" s="1">
        <v>2466.4577922077924</v>
      </c>
    </row>
    <row r="1262" spans="1:5" ht="12.75">
      <c r="A1262" s="32">
        <v>483</v>
      </c>
      <c r="B1262" s="21" t="s">
        <v>255</v>
      </c>
      <c r="E1262" s="27">
        <v>1233</v>
      </c>
    </row>
    <row r="1263" spans="2:8" ht="12.75">
      <c r="B1263" s="23"/>
      <c r="C1263" s="15">
        <v>605</v>
      </c>
      <c r="D1263" s="13" t="s">
        <v>895</v>
      </c>
      <c r="F1263" s="35">
        <v>100</v>
      </c>
      <c r="G1263" s="1">
        <v>1233</v>
      </c>
      <c r="H1263" s="16">
        <v>1</v>
      </c>
    </row>
    <row r="1264" spans="1:5" ht="12.75">
      <c r="A1264" s="32">
        <v>484</v>
      </c>
      <c r="B1264" s="21" t="s">
        <v>256</v>
      </c>
      <c r="C1264" s="15"/>
      <c r="D1264" s="13"/>
      <c r="E1264" s="27">
        <v>37736</v>
      </c>
    </row>
    <row r="1265" spans="2:7" ht="12.75">
      <c r="B1265" s="23"/>
      <c r="C1265" s="15">
        <v>425</v>
      </c>
      <c r="D1265" s="13" t="s">
        <v>894</v>
      </c>
      <c r="F1265" s="35">
        <v>6.936416184971098</v>
      </c>
      <c r="G1265" s="1">
        <v>2617.526011560694</v>
      </c>
    </row>
    <row r="1266" spans="2:8" ht="12.75">
      <c r="B1266" s="23"/>
      <c r="C1266" s="15">
        <v>605</v>
      </c>
      <c r="D1266" s="13" t="s">
        <v>895</v>
      </c>
      <c r="F1266" s="35">
        <v>93.0635838150289</v>
      </c>
      <c r="G1266" s="1">
        <v>35118.473988439306</v>
      </c>
      <c r="H1266" s="16">
        <v>3</v>
      </c>
    </row>
    <row r="1267" spans="1:5" ht="12.75">
      <c r="A1267" s="32">
        <v>485</v>
      </c>
      <c r="B1267" s="21" t="s">
        <v>257</v>
      </c>
      <c r="E1267" s="27">
        <v>65607</v>
      </c>
    </row>
    <row r="1268" spans="2:7" ht="12.75">
      <c r="B1268" s="23"/>
      <c r="C1268" s="18" t="s">
        <v>672</v>
      </c>
      <c r="D1268" s="13" t="s">
        <v>673</v>
      </c>
      <c r="F1268" s="35">
        <v>2.380952380952381</v>
      </c>
      <c r="G1268" s="1">
        <v>1562.0714285714287</v>
      </c>
    </row>
    <row r="1269" spans="2:7" ht="12.75">
      <c r="B1269" s="23"/>
      <c r="C1269" s="15">
        <v>421</v>
      </c>
      <c r="D1269" s="13" t="s">
        <v>590</v>
      </c>
      <c r="F1269" s="35">
        <v>73.01587301587301</v>
      </c>
      <c r="G1269" s="1">
        <v>47903.52380952381</v>
      </c>
    </row>
    <row r="1270" spans="2:7" ht="12.75">
      <c r="B1270" s="23"/>
      <c r="C1270" s="15">
        <v>425</v>
      </c>
      <c r="D1270" s="13" t="s">
        <v>894</v>
      </c>
      <c r="F1270" s="35">
        <v>2.380952380952381</v>
      </c>
      <c r="G1270" s="1">
        <v>1562.0714285714287</v>
      </c>
    </row>
    <row r="1271" spans="2:7" ht="12.75">
      <c r="B1271" s="23"/>
      <c r="C1271" s="15">
        <v>600</v>
      </c>
      <c r="D1271" s="13" t="s">
        <v>896</v>
      </c>
      <c r="F1271" s="35">
        <v>10.317460317460318</v>
      </c>
      <c r="G1271" s="1">
        <v>6768.976190476191</v>
      </c>
    </row>
    <row r="1272" spans="2:7" ht="12.75">
      <c r="B1272" s="23"/>
      <c r="C1272" s="15">
        <v>605</v>
      </c>
      <c r="D1272" s="13" t="s">
        <v>895</v>
      </c>
      <c r="F1272" s="35">
        <v>11.904761904761905</v>
      </c>
      <c r="G1272" s="1">
        <v>7810.357142857143</v>
      </c>
    </row>
    <row r="1273" spans="1:5" ht="12.75">
      <c r="A1273" s="32">
        <v>486</v>
      </c>
      <c r="B1273" s="21" t="s">
        <v>258</v>
      </c>
      <c r="E1273" s="27">
        <v>735556</v>
      </c>
    </row>
    <row r="1274" spans="2:7" ht="12.75">
      <c r="B1274" s="23"/>
      <c r="C1274" s="15">
        <v>422</v>
      </c>
      <c r="D1274" s="13" t="s">
        <v>853</v>
      </c>
      <c r="F1274" s="35">
        <v>1.7467248908296944</v>
      </c>
      <c r="G1274" s="1">
        <v>12848.139737991267</v>
      </c>
    </row>
    <row r="1275" spans="2:7" ht="12.75">
      <c r="B1275" s="23"/>
      <c r="C1275" s="15">
        <v>425</v>
      </c>
      <c r="D1275" s="13" t="s">
        <v>894</v>
      </c>
      <c r="F1275" s="35">
        <v>87.33624454148472</v>
      </c>
      <c r="G1275" s="1">
        <v>642406.9868995633</v>
      </c>
    </row>
    <row r="1276" spans="2:7" ht="12.75">
      <c r="B1276" s="23"/>
      <c r="C1276" s="15">
        <v>605</v>
      </c>
      <c r="D1276" s="13" t="s">
        <v>895</v>
      </c>
      <c r="F1276" s="35">
        <v>10.91703056768559</v>
      </c>
      <c r="G1276" s="1">
        <v>80300.87336244542</v>
      </c>
    </row>
    <row r="1277" spans="1:5" ht="12.75">
      <c r="A1277" s="32">
        <v>487</v>
      </c>
      <c r="B1277" s="21" t="s">
        <v>259</v>
      </c>
      <c r="E1277" s="27">
        <v>107205</v>
      </c>
    </row>
    <row r="1278" spans="2:7" ht="12.75">
      <c r="B1278" s="23"/>
      <c r="C1278" s="15">
        <v>365</v>
      </c>
      <c r="D1278" s="13" t="s">
        <v>700</v>
      </c>
      <c r="F1278" s="35">
        <v>22.89156626506024</v>
      </c>
      <c r="G1278" s="1">
        <v>24540.90361445783</v>
      </c>
    </row>
    <row r="1279" spans="2:7" ht="12.75">
      <c r="B1279" s="23"/>
      <c r="C1279" s="15">
        <v>435</v>
      </c>
      <c r="D1279" s="13" t="s">
        <v>743</v>
      </c>
      <c r="F1279" s="35">
        <v>73.49397590361446</v>
      </c>
      <c r="G1279" s="1">
        <v>78789.21686746988</v>
      </c>
    </row>
    <row r="1280" spans="2:7" ht="12.75">
      <c r="B1280" s="23"/>
      <c r="C1280" s="15">
        <v>605</v>
      </c>
      <c r="D1280" s="13" t="s">
        <v>895</v>
      </c>
      <c r="F1280" s="35">
        <v>3.6144578313253013</v>
      </c>
      <c r="G1280" s="1">
        <v>3874.879518072289</v>
      </c>
    </row>
    <row r="1281" spans="1:5" ht="12.75">
      <c r="A1281" s="32">
        <v>488</v>
      </c>
      <c r="B1281" s="21" t="s">
        <v>629</v>
      </c>
      <c r="E1281" s="27">
        <v>54659</v>
      </c>
    </row>
    <row r="1282" spans="2:7" ht="12.75">
      <c r="B1282" s="23"/>
      <c r="C1282" s="15">
        <v>604</v>
      </c>
      <c r="D1282" s="13" t="s">
        <v>629</v>
      </c>
      <c r="F1282" s="35">
        <v>40.645161290322584</v>
      </c>
      <c r="G1282" s="1">
        <v>22216.238709677422</v>
      </c>
    </row>
    <row r="1283" spans="2:7" ht="12.75">
      <c r="B1283" s="23"/>
      <c r="C1283" s="15">
        <v>605</v>
      </c>
      <c r="D1283" s="13" t="s">
        <v>895</v>
      </c>
      <c r="F1283" s="35">
        <v>47.096774193548384</v>
      </c>
      <c r="G1283" s="1">
        <v>25742.62580645161</v>
      </c>
    </row>
    <row r="1284" spans="2:7" ht="12.75">
      <c r="B1284" s="23"/>
      <c r="C1284" s="15">
        <v>964</v>
      </c>
      <c r="D1284" s="13" t="s">
        <v>846</v>
      </c>
      <c r="F1284" s="35">
        <v>12.258064516129032</v>
      </c>
      <c r="G1284" s="1">
        <v>6700.135483870968</v>
      </c>
    </row>
    <row r="1285" spans="1:5" ht="12.75">
      <c r="A1285" s="32">
        <v>489</v>
      </c>
      <c r="B1285" s="21" t="s">
        <v>260</v>
      </c>
      <c r="E1285" s="27">
        <v>4315</v>
      </c>
    </row>
    <row r="1286" spans="2:7" ht="12.75">
      <c r="B1286" s="23"/>
      <c r="C1286" s="15">
        <v>601</v>
      </c>
      <c r="D1286" s="13" t="s">
        <v>628</v>
      </c>
      <c r="F1286" s="35">
        <v>76.38888888888889</v>
      </c>
      <c r="G1286" s="1">
        <v>3296.1805555555557</v>
      </c>
    </row>
    <row r="1287" spans="2:7" ht="12.75">
      <c r="B1287" s="23"/>
      <c r="C1287" s="15">
        <v>604</v>
      </c>
      <c r="D1287" s="13" t="s">
        <v>629</v>
      </c>
      <c r="F1287" s="35">
        <v>22.22222222222222</v>
      </c>
      <c r="G1287" s="1">
        <v>958.8888888888889</v>
      </c>
    </row>
    <row r="1288" spans="2:7" ht="12.75">
      <c r="B1288" s="23"/>
      <c r="C1288" s="15">
        <v>605</v>
      </c>
      <c r="D1288" s="13" t="s">
        <v>895</v>
      </c>
      <c r="F1288" s="35">
        <v>1.3888888888888888</v>
      </c>
      <c r="G1288" s="1">
        <v>59.93055555555556</v>
      </c>
    </row>
    <row r="1289" spans="1:5" ht="12.75">
      <c r="A1289" s="32">
        <v>494</v>
      </c>
      <c r="B1289" s="21" t="s">
        <v>261</v>
      </c>
      <c r="E1289" s="27">
        <v>12068</v>
      </c>
    </row>
    <row r="1290" spans="2:7" ht="12.75">
      <c r="B1290" s="23"/>
      <c r="C1290" s="15">
        <v>600</v>
      </c>
      <c r="D1290" s="13" t="s">
        <v>896</v>
      </c>
      <c r="F1290" s="35">
        <v>80.51948051948052</v>
      </c>
      <c r="G1290" s="1">
        <v>9717.09090909091</v>
      </c>
    </row>
    <row r="1291" spans="2:7" ht="12.75">
      <c r="B1291" s="24"/>
      <c r="C1291" s="15">
        <v>613</v>
      </c>
      <c r="D1291" s="13" t="s">
        <v>899</v>
      </c>
      <c r="E1291" s="28"/>
      <c r="F1291" s="35">
        <v>19.48051948051948</v>
      </c>
      <c r="G1291" s="1">
        <v>2350.909090909091</v>
      </c>
    </row>
    <row r="1292" spans="1:5" ht="12.75">
      <c r="A1292" s="32">
        <v>495</v>
      </c>
      <c r="B1292" s="21" t="s">
        <v>262</v>
      </c>
      <c r="E1292" s="27">
        <v>20431</v>
      </c>
    </row>
    <row r="1293" spans="2:7" ht="12.75">
      <c r="B1293" s="23"/>
      <c r="C1293" s="18" t="s">
        <v>892</v>
      </c>
      <c r="D1293" s="13" t="s">
        <v>893</v>
      </c>
      <c r="F1293" s="35">
        <v>0.6578947368421053</v>
      </c>
      <c r="G1293" s="1">
        <v>134.41447368421055</v>
      </c>
    </row>
    <row r="1294" spans="2:7" ht="12.75">
      <c r="B1294" s="23"/>
      <c r="C1294" s="15">
        <v>196</v>
      </c>
      <c r="D1294" s="13" t="s">
        <v>671</v>
      </c>
      <c r="F1294" s="35">
        <v>27.63157894736842</v>
      </c>
      <c r="G1294" s="1">
        <v>5645.4078947368425</v>
      </c>
    </row>
    <row r="1295" spans="2:7" ht="12.75">
      <c r="B1295" s="23"/>
      <c r="C1295" s="15">
        <v>612</v>
      </c>
      <c r="D1295" s="13" t="s">
        <v>897</v>
      </c>
      <c r="F1295" s="35">
        <v>71.71052631578948</v>
      </c>
      <c r="G1295" s="1">
        <v>14651.177631578948</v>
      </c>
    </row>
    <row r="1296" spans="1:5" ht="12.75">
      <c r="A1296" s="32">
        <v>496</v>
      </c>
      <c r="B1296" s="21" t="s">
        <v>263</v>
      </c>
      <c r="E1296" s="27">
        <v>115524</v>
      </c>
    </row>
    <row r="1297" spans="2:8" ht="12.75">
      <c r="B1297" s="23"/>
      <c r="C1297" s="15">
        <v>613</v>
      </c>
      <c r="D1297" s="13" t="s">
        <v>899</v>
      </c>
      <c r="F1297" s="35">
        <v>100</v>
      </c>
      <c r="G1297" s="1">
        <v>115524</v>
      </c>
      <c r="H1297" s="16">
        <v>1</v>
      </c>
    </row>
    <row r="1298" spans="1:5" ht="12.75">
      <c r="A1298" s="32">
        <v>497</v>
      </c>
      <c r="B1298" s="21" t="s">
        <v>264</v>
      </c>
      <c r="E1298" s="27">
        <v>6341</v>
      </c>
    </row>
    <row r="1299" spans="2:7" ht="12.75">
      <c r="B1299" s="23"/>
      <c r="C1299" s="15">
        <v>610</v>
      </c>
      <c r="D1299" s="13" t="s">
        <v>900</v>
      </c>
      <c r="F1299" s="35">
        <v>75.86206896551724</v>
      </c>
      <c r="G1299" s="1">
        <v>4810.413793103448</v>
      </c>
    </row>
    <row r="1300" spans="2:7" ht="12.75">
      <c r="B1300" s="23"/>
      <c r="C1300" s="15">
        <v>931</v>
      </c>
      <c r="D1300" s="13" t="s">
        <v>901</v>
      </c>
      <c r="F1300" s="35">
        <v>24.137931034482758</v>
      </c>
      <c r="G1300" s="1">
        <v>1530.5862068965516</v>
      </c>
    </row>
    <row r="1301" spans="1:5" ht="12.75">
      <c r="A1301" s="32">
        <v>498</v>
      </c>
      <c r="B1301" s="21" t="s">
        <v>265</v>
      </c>
      <c r="E1301" s="27">
        <v>52152</v>
      </c>
    </row>
    <row r="1302" spans="2:7" ht="12.75">
      <c r="B1302" s="23"/>
      <c r="C1302" s="18" t="s">
        <v>672</v>
      </c>
      <c r="D1302" s="13" t="s">
        <v>673</v>
      </c>
      <c r="F1302" s="35">
        <v>0.5154639175257731</v>
      </c>
      <c r="G1302" s="1">
        <v>268.8247422680412</v>
      </c>
    </row>
    <row r="1303" spans="2:7" ht="12.75">
      <c r="B1303" s="23"/>
      <c r="C1303" s="15">
        <v>605</v>
      </c>
      <c r="D1303" s="13" t="s">
        <v>895</v>
      </c>
      <c r="F1303" s="35">
        <v>1.0309278350515463</v>
      </c>
      <c r="G1303" s="1">
        <v>537.6494845360824</v>
      </c>
    </row>
    <row r="1304" spans="2:8" ht="12.75">
      <c r="B1304" s="23"/>
      <c r="C1304" s="15">
        <v>610</v>
      </c>
      <c r="D1304" s="13" t="s">
        <v>900</v>
      </c>
      <c r="F1304" s="35">
        <v>96.3917525773196</v>
      </c>
      <c r="G1304" s="1">
        <v>50270.22680412372</v>
      </c>
      <c r="H1304" s="16">
        <v>2</v>
      </c>
    </row>
    <row r="1305" spans="2:7" ht="12.75">
      <c r="B1305" s="23"/>
      <c r="C1305" s="15">
        <v>930</v>
      </c>
      <c r="D1305" s="13" t="s">
        <v>902</v>
      </c>
      <c r="F1305" s="35">
        <v>1.5463917525773196</v>
      </c>
      <c r="G1305" s="1">
        <v>806.4742268041238</v>
      </c>
    </row>
    <row r="1306" spans="2:7" ht="12.75">
      <c r="B1306" s="23"/>
      <c r="C1306" s="15">
        <v>952</v>
      </c>
      <c r="D1306" s="13" t="s">
        <v>903</v>
      </c>
      <c r="F1306" s="35">
        <v>0.5154639175257731</v>
      </c>
      <c r="G1306" s="1">
        <v>268.8247422680412</v>
      </c>
    </row>
    <row r="1307" spans="1:5" ht="12.75">
      <c r="A1307" s="32">
        <v>499</v>
      </c>
      <c r="B1307" s="21" t="s">
        <v>904</v>
      </c>
      <c r="E1307" s="27">
        <v>2099</v>
      </c>
    </row>
    <row r="1308" spans="2:7" ht="12.75">
      <c r="B1308" s="23"/>
      <c r="C1308" s="15">
        <v>610</v>
      </c>
      <c r="D1308" s="13" t="s">
        <v>900</v>
      </c>
      <c r="F1308" s="35">
        <v>8.19672131147541</v>
      </c>
      <c r="G1308" s="1">
        <v>172.04918032786887</v>
      </c>
    </row>
    <row r="1309" spans="2:8" ht="12.75">
      <c r="B1309" s="23"/>
      <c r="C1309" s="15">
        <v>611</v>
      </c>
      <c r="D1309" s="13" t="s">
        <v>904</v>
      </c>
      <c r="F1309" s="35">
        <v>91.80327868852459</v>
      </c>
      <c r="G1309" s="1">
        <v>1926.950819672131</v>
      </c>
      <c r="H1309" s="16">
        <v>3</v>
      </c>
    </row>
    <row r="1310" spans="1:5" ht="12.75">
      <c r="A1310" s="32">
        <v>503</v>
      </c>
      <c r="B1310" s="21" t="s">
        <v>266</v>
      </c>
      <c r="E1310" s="27">
        <v>270582</v>
      </c>
    </row>
    <row r="1311" spans="2:8" ht="12.75">
      <c r="B1311" s="23"/>
      <c r="C1311" s="15">
        <v>700</v>
      </c>
      <c r="D1311" s="13" t="s">
        <v>594</v>
      </c>
      <c r="F1311" s="35">
        <v>99.3103448275862</v>
      </c>
      <c r="G1311" s="1">
        <v>268715.9172413793</v>
      </c>
      <c r="H1311" s="16">
        <v>2</v>
      </c>
    </row>
    <row r="1312" spans="2:7" ht="12.75">
      <c r="B1312" s="23"/>
      <c r="C1312" s="15">
        <v>770</v>
      </c>
      <c r="D1312" s="13" t="s">
        <v>769</v>
      </c>
      <c r="F1312" s="35">
        <v>0.6896551724137931</v>
      </c>
      <c r="G1312" s="1">
        <v>1866.08275862069</v>
      </c>
    </row>
    <row r="1313" spans="1:5" ht="12.75">
      <c r="A1313" s="32">
        <v>505</v>
      </c>
      <c r="B1313" s="21" t="s">
        <v>267</v>
      </c>
      <c r="E1313" s="27">
        <v>954623</v>
      </c>
    </row>
    <row r="1314" spans="2:7" ht="12.75">
      <c r="B1314" s="23"/>
      <c r="C1314" s="15">
        <v>711</v>
      </c>
      <c r="D1314" s="13" t="s">
        <v>905</v>
      </c>
      <c r="F1314" s="35">
        <v>1.1560693641618498</v>
      </c>
      <c r="G1314" s="1">
        <v>11036.104046242775</v>
      </c>
    </row>
    <row r="1315" spans="2:8" ht="12.75">
      <c r="B1315" s="23"/>
      <c r="C1315" s="15">
        <v>720</v>
      </c>
      <c r="D1315" s="13" t="s">
        <v>906</v>
      </c>
      <c r="F1315" s="35">
        <v>98.26589595375722</v>
      </c>
      <c r="G1315" s="1">
        <v>938068.8439306357</v>
      </c>
      <c r="H1315" s="16">
        <v>2</v>
      </c>
    </row>
    <row r="1316" spans="2:7" ht="12.75">
      <c r="B1316" s="23"/>
      <c r="C1316" s="15">
        <v>721</v>
      </c>
      <c r="D1316" s="13" t="s">
        <v>907</v>
      </c>
      <c r="F1316" s="35">
        <v>0.5780346820809249</v>
      </c>
      <c r="G1316" s="1">
        <v>5518.052023121388</v>
      </c>
    </row>
    <row r="1317" spans="1:5" ht="12.75">
      <c r="A1317" s="32">
        <v>506</v>
      </c>
      <c r="B1317" s="21" t="s">
        <v>268</v>
      </c>
      <c r="E1317" s="27">
        <v>1591</v>
      </c>
    </row>
    <row r="1318" spans="2:8" ht="12.75">
      <c r="B1318" s="23"/>
      <c r="C1318" s="15">
        <v>720</v>
      </c>
      <c r="D1318" s="13" t="s">
        <v>906</v>
      </c>
      <c r="F1318" s="35">
        <v>100</v>
      </c>
      <c r="G1318" s="1">
        <v>1591</v>
      </c>
      <c r="H1318" s="16">
        <v>1</v>
      </c>
    </row>
    <row r="1319" spans="1:5" ht="12.75">
      <c r="A1319" s="32">
        <v>507</v>
      </c>
      <c r="B1319" s="21" t="s">
        <v>269</v>
      </c>
      <c r="C1319" s="15"/>
      <c r="D1319" s="13"/>
      <c r="E1319" s="27">
        <v>266142</v>
      </c>
    </row>
    <row r="1320" spans="2:8" ht="12.75">
      <c r="B1320" s="23"/>
      <c r="C1320" s="15">
        <v>721</v>
      </c>
      <c r="D1320" s="13" t="s">
        <v>907</v>
      </c>
      <c r="F1320" s="35">
        <v>96.44970414201184</v>
      </c>
      <c r="G1320" s="1">
        <v>256693.17159763313</v>
      </c>
      <c r="H1320" s="16">
        <v>2</v>
      </c>
    </row>
    <row r="1321" spans="2:7" ht="12.75">
      <c r="B1321" s="23"/>
      <c r="C1321" s="15">
        <v>722</v>
      </c>
      <c r="D1321" s="13" t="s">
        <v>908</v>
      </c>
      <c r="F1321" s="35">
        <v>3.5502958579881656</v>
      </c>
      <c r="G1321" s="1">
        <v>9448.828402366864</v>
      </c>
    </row>
    <row r="1322" spans="1:5" ht="12.75">
      <c r="A1322" s="32">
        <v>508</v>
      </c>
      <c r="B1322" s="21" t="s">
        <v>270</v>
      </c>
      <c r="E1322" s="27">
        <v>134672</v>
      </c>
    </row>
    <row r="1323" spans="2:8" ht="12.75">
      <c r="B1323" s="23"/>
      <c r="C1323" s="15">
        <v>714</v>
      </c>
      <c r="D1323" s="13" t="s">
        <v>911</v>
      </c>
      <c r="F1323" s="35">
        <v>100</v>
      </c>
      <c r="G1323" s="1">
        <v>134672</v>
      </c>
      <c r="H1323" s="16">
        <v>1</v>
      </c>
    </row>
    <row r="1324" spans="1:5" ht="12.75">
      <c r="A1324" s="32">
        <v>509</v>
      </c>
      <c r="B1324" s="21" t="s">
        <v>271</v>
      </c>
      <c r="C1324" s="15"/>
      <c r="D1324" s="13"/>
      <c r="E1324" s="27">
        <v>62022</v>
      </c>
    </row>
    <row r="1325" spans="2:8" ht="12.75">
      <c r="B1325" s="23"/>
      <c r="C1325" s="15">
        <v>724</v>
      </c>
      <c r="D1325" s="13" t="s">
        <v>912</v>
      </c>
      <c r="F1325" s="35">
        <v>100</v>
      </c>
      <c r="G1325" s="1">
        <v>62022</v>
      </c>
      <c r="H1325" s="16">
        <v>1</v>
      </c>
    </row>
    <row r="1326" spans="1:5" ht="12.75">
      <c r="A1326" s="32">
        <v>514</v>
      </c>
      <c r="B1326" s="21" t="s">
        <v>272</v>
      </c>
      <c r="C1326" s="15"/>
      <c r="D1326" s="13"/>
      <c r="E1326" s="27">
        <v>228710</v>
      </c>
    </row>
    <row r="1327" spans="2:8" ht="12.75">
      <c r="B1327" s="23"/>
      <c r="C1327" s="15">
        <v>715</v>
      </c>
      <c r="D1327" s="13" t="s">
        <v>913</v>
      </c>
      <c r="F1327" s="35">
        <v>92.66055045871559</v>
      </c>
      <c r="G1327" s="1">
        <v>211923.9449541284</v>
      </c>
      <c r="H1327" s="16">
        <v>3</v>
      </c>
    </row>
    <row r="1328" spans="2:7" ht="12.75">
      <c r="B1328" s="23"/>
      <c r="C1328" s="15">
        <v>716</v>
      </c>
      <c r="D1328" s="13" t="s">
        <v>914</v>
      </c>
      <c r="F1328" s="35">
        <v>7.339449541284404</v>
      </c>
      <c r="G1328" s="1">
        <v>16786.05504587156</v>
      </c>
    </row>
    <row r="1329" spans="1:5" ht="12.75">
      <c r="A1329" s="32">
        <v>515</v>
      </c>
      <c r="B1329" s="21" t="s">
        <v>273</v>
      </c>
      <c r="E1329" s="27">
        <v>31814</v>
      </c>
    </row>
    <row r="1330" spans="2:8" ht="12.75">
      <c r="B1330" s="23"/>
      <c r="C1330" s="15">
        <v>714</v>
      </c>
      <c r="D1330" s="13" t="s">
        <v>911</v>
      </c>
      <c r="F1330" s="35">
        <v>100</v>
      </c>
      <c r="G1330" s="1">
        <v>31814</v>
      </c>
      <c r="H1330" s="16">
        <v>1</v>
      </c>
    </row>
    <row r="1331" spans="1:5" ht="12.75">
      <c r="A1331" s="32">
        <v>516</v>
      </c>
      <c r="B1331" s="21" t="s">
        <v>274</v>
      </c>
      <c r="C1331" s="15"/>
      <c r="D1331" s="13"/>
      <c r="E1331" s="27">
        <v>157495</v>
      </c>
    </row>
    <row r="1332" spans="2:8" ht="12.75">
      <c r="B1332" s="23"/>
      <c r="C1332" s="15">
        <v>722</v>
      </c>
      <c r="D1332" s="13" t="s">
        <v>908</v>
      </c>
      <c r="F1332" s="35">
        <v>100</v>
      </c>
      <c r="G1332" s="1">
        <v>157495</v>
      </c>
      <c r="H1332" s="16">
        <v>1</v>
      </c>
    </row>
    <row r="1333" spans="1:5" ht="12.75">
      <c r="A1333" s="32">
        <v>517</v>
      </c>
      <c r="B1333" s="21" t="s">
        <v>275</v>
      </c>
      <c r="C1333" s="15"/>
      <c r="D1333" s="13"/>
      <c r="E1333" s="27">
        <v>28609</v>
      </c>
    </row>
    <row r="1334" spans="2:8" ht="12.75">
      <c r="B1334" s="23"/>
      <c r="C1334" s="15">
        <v>722</v>
      </c>
      <c r="D1334" s="13" t="s">
        <v>908</v>
      </c>
      <c r="F1334" s="35">
        <v>100</v>
      </c>
      <c r="G1334" s="1">
        <v>28609</v>
      </c>
      <c r="H1334" s="16">
        <v>1</v>
      </c>
    </row>
    <row r="1335" spans="1:5" ht="12.75">
      <c r="A1335" s="32">
        <v>518</v>
      </c>
      <c r="B1335" s="21" t="s">
        <v>276</v>
      </c>
      <c r="C1335" s="15"/>
      <c r="D1335" s="13"/>
      <c r="E1335" s="27">
        <v>332779</v>
      </c>
    </row>
    <row r="1336" spans="2:8" ht="12.75">
      <c r="B1336" s="23"/>
      <c r="C1336" s="15">
        <v>733</v>
      </c>
      <c r="D1336" s="13" t="s">
        <v>878</v>
      </c>
      <c r="F1336" s="35">
        <v>97.29729729729729</v>
      </c>
      <c r="G1336" s="1">
        <v>323784.97297297296</v>
      </c>
      <c r="H1336" s="16">
        <v>2</v>
      </c>
    </row>
    <row r="1337" spans="2:7" ht="12.75">
      <c r="B1337" s="23"/>
      <c r="C1337" s="15">
        <v>736</v>
      </c>
      <c r="D1337" s="13" t="s">
        <v>915</v>
      </c>
      <c r="F1337" s="35">
        <v>1.3513513513513513</v>
      </c>
      <c r="G1337" s="1">
        <v>4497.013513513513</v>
      </c>
    </row>
    <row r="1338" spans="2:7" ht="12.75">
      <c r="B1338" s="23"/>
      <c r="C1338" s="15">
        <v>841</v>
      </c>
      <c r="D1338" s="13" t="s">
        <v>916</v>
      </c>
      <c r="F1338" s="35">
        <v>1.3513513513513513</v>
      </c>
      <c r="G1338" s="1">
        <v>4497.013513513513</v>
      </c>
    </row>
    <row r="1339" spans="1:5" ht="12.75">
      <c r="A1339" s="32">
        <v>519</v>
      </c>
      <c r="B1339" s="21" t="s">
        <v>277</v>
      </c>
      <c r="E1339" s="27">
        <v>25273</v>
      </c>
    </row>
    <row r="1340" spans="2:8" ht="12.75">
      <c r="B1340" s="23"/>
      <c r="C1340" s="15">
        <v>735</v>
      </c>
      <c r="D1340" s="13" t="s">
        <v>917</v>
      </c>
      <c r="F1340" s="35">
        <v>100</v>
      </c>
      <c r="G1340" s="1">
        <v>25273</v>
      </c>
      <c r="H1340" s="16">
        <v>1</v>
      </c>
    </row>
    <row r="1341" spans="1:5" ht="12.75">
      <c r="A1341" s="32">
        <v>523</v>
      </c>
      <c r="B1341" s="21" t="s">
        <v>278</v>
      </c>
      <c r="E1341" s="27">
        <v>179229</v>
      </c>
    </row>
    <row r="1342" spans="2:7" ht="12.75">
      <c r="B1342" s="23"/>
      <c r="C1342" s="15">
        <v>290</v>
      </c>
      <c r="D1342" s="13" t="s">
        <v>649</v>
      </c>
      <c r="F1342" s="35">
        <v>6.289308176100629</v>
      </c>
      <c r="G1342" s="1">
        <v>11272.264150943398</v>
      </c>
    </row>
    <row r="1343" spans="2:7" ht="12.75">
      <c r="B1343" s="23"/>
      <c r="C1343" s="15">
        <v>635</v>
      </c>
      <c r="D1343" s="13" t="s">
        <v>919</v>
      </c>
      <c r="F1343" s="35">
        <v>2.5157232704402515</v>
      </c>
      <c r="G1343" s="1">
        <v>4508.905660377359</v>
      </c>
    </row>
    <row r="1344" spans="2:7" ht="12.75">
      <c r="B1344" s="23"/>
      <c r="C1344" s="15">
        <v>701</v>
      </c>
      <c r="D1344" s="13" t="s">
        <v>920</v>
      </c>
      <c r="F1344" s="35">
        <v>2.5157232704402515</v>
      </c>
      <c r="G1344" s="1">
        <v>4508.905660377359</v>
      </c>
    </row>
    <row r="1345" spans="2:7" ht="12.75">
      <c r="B1345" s="23"/>
      <c r="C1345" s="15">
        <v>702</v>
      </c>
      <c r="D1345" s="13" t="s">
        <v>921</v>
      </c>
      <c r="F1345" s="35">
        <v>42.76729559748428</v>
      </c>
      <c r="G1345" s="1">
        <v>76651.39622641509</v>
      </c>
    </row>
    <row r="1346" spans="2:7" ht="12.75">
      <c r="B1346" s="23"/>
      <c r="C1346" s="15">
        <v>703</v>
      </c>
      <c r="D1346" s="13" t="s">
        <v>922</v>
      </c>
      <c r="F1346" s="35">
        <v>6.289308176100629</v>
      </c>
      <c r="G1346" s="1">
        <v>11272.264150943398</v>
      </c>
    </row>
    <row r="1347" spans="2:7" ht="12.75">
      <c r="B1347" s="23"/>
      <c r="C1347" s="15">
        <v>710</v>
      </c>
      <c r="D1347" s="13" t="s">
        <v>923</v>
      </c>
      <c r="F1347" s="35">
        <v>4.40251572327044</v>
      </c>
      <c r="G1347" s="1">
        <v>7890.584905660377</v>
      </c>
    </row>
    <row r="1348" spans="2:7" ht="12.75">
      <c r="B1348" s="23"/>
      <c r="C1348" s="15">
        <v>711</v>
      </c>
      <c r="D1348" s="13" t="s">
        <v>905</v>
      </c>
      <c r="F1348" s="35">
        <v>1.2578616352201257</v>
      </c>
      <c r="G1348" s="1">
        <v>2254.4528301886794</v>
      </c>
    </row>
    <row r="1349" spans="2:7" ht="12.75">
      <c r="B1349" s="23"/>
      <c r="C1349" s="15">
        <v>712</v>
      </c>
      <c r="D1349" s="13" t="s">
        <v>925</v>
      </c>
      <c r="F1349" s="35">
        <v>14.465408805031446</v>
      </c>
      <c r="G1349" s="1">
        <v>25926.20754716981</v>
      </c>
    </row>
    <row r="1350" spans="2:7" ht="12.75">
      <c r="B1350" s="23"/>
      <c r="C1350" s="15">
        <v>713</v>
      </c>
      <c r="D1350" s="13" t="s">
        <v>926</v>
      </c>
      <c r="F1350" s="35">
        <v>0.6289308176100629</v>
      </c>
      <c r="G1350" s="1">
        <v>1127.2264150943397</v>
      </c>
    </row>
    <row r="1351" spans="2:7" ht="12.75">
      <c r="B1351" s="23"/>
      <c r="C1351" s="15">
        <v>742</v>
      </c>
      <c r="D1351" s="13" t="s">
        <v>927</v>
      </c>
      <c r="F1351" s="35">
        <v>18.867924528301888</v>
      </c>
      <c r="G1351" s="1">
        <v>33816.792452830196</v>
      </c>
    </row>
    <row r="1352" spans="1:5" ht="12.75">
      <c r="A1352" s="32">
        <v>525</v>
      </c>
      <c r="B1352" s="21" t="s">
        <v>279</v>
      </c>
      <c r="E1352" s="27">
        <v>91657</v>
      </c>
    </row>
    <row r="1353" spans="2:8" ht="12.75">
      <c r="B1353" s="23"/>
      <c r="C1353" s="15">
        <v>701</v>
      </c>
      <c r="D1353" s="13" t="s">
        <v>920</v>
      </c>
      <c r="F1353" s="35">
        <v>100</v>
      </c>
      <c r="G1353" s="1">
        <v>91657</v>
      </c>
      <c r="H1353" s="16">
        <v>1</v>
      </c>
    </row>
    <row r="1354" spans="1:5" ht="12.75">
      <c r="A1354" s="32">
        <v>526</v>
      </c>
      <c r="B1354" s="21" t="s">
        <v>280</v>
      </c>
      <c r="C1354" s="15"/>
      <c r="D1354" s="13"/>
      <c r="E1354" s="27">
        <v>53125</v>
      </c>
    </row>
    <row r="1355" spans="2:7" ht="12.75">
      <c r="B1355" s="23"/>
      <c r="C1355" s="15">
        <v>635</v>
      </c>
      <c r="D1355" s="13" t="s">
        <v>919</v>
      </c>
      <c r="F1355" s="35">
        <v>1.098901098901099</v>
      </c>
      <c r="G1355" s="1">
        <v>583.7912087912089</v>
      </c>
    </row>
    <row r="1356" spans="2:7" ht="12.75">
      <c r="B1356" s="23"/>
      <c r="C1356" s="15">
        <v>704</v>
      </c>
      <c r="D1356" s="13" t="s">
        <v>928</v>
      </c>
      <c r="F1356" s="35">
        <v>6.593406593406593</v>
      </c>
      <c r="G1356" s="1">
        <v>3502.7472527472523</v>
      </c>
    </row>
    <row r="1357" spans="2:7" ht="12.75">
      <c r="B1357" s="23"/>
      <c r="C1357" s="15">
        <v>731</v>
      </c>
      <c r="D1357" s="13" t="s">
        <v>929</v>
      </c>
      <c r="F1357" s="35">
        <v>1.098901098901099</v>
      </c>
      <c r="G1357" s="1">
        <v>583.7912087912089</v>
      </c>
    </row>
    <row r="1358" spans="2:8" ht="12.75">
      <c r="B1358" s="23"/>
      <c r="C1358" s="15">
        <v>732</v>
      </c>
      <c r="D1358" s="13" t="s">
        <v>930</v>
      </c>
      <c r="F1358" s="35">
        <v>91.20879120879121</v>
      </c>
      <c r="G1358" s="1">
        <v>48454.67032967033</v>
      </c>
      <c r="H1358" s="16">
        <v>3</v>
      </c>
    </row>
    <row r="1359" spans="1:5" ht="12.75">
      <c r="A1359" s="32">
        <v>527</v>
      </c>
      <c r="B1359" s="21" t="s">
        <v>281</v>
      </c>
      <c r="E1359" s="27">
        <v>50633</v>
      </c>
    </row>
    <row r="1360" spans="2:7" ht="12.75">
      <c r="B1360" s="23"/>
      <c r="C1360" s="15">
        <v>741</v>
      </c>
      <c r="D1360" s="13" t="s">
        <v>931</v>
      </c>
      <c r="F1360" s="35">
        <v>3.4482758620689653</v>
      </c>
      <c r="G1360" s="1">
        <v>1745.965517241379</v>
      </c>
    </row>
    <row r="1361" spans="2:8" ht="12.75">
      <c r="B1361" s="23"/>
      <c r="C1361" s="15">
        <v>742</v>
      </c>
      <c r="D1361" s="13" t="s">
        <v>927</v>
      </c>
      <c r="F1361" s="35">
        <v>96.55172413793103</v>
      </c>
      <c r="G1361" s="1">
        <v>48887.03448275862</v>
      </c>
      <c r="H1361" s="16">
        <v>2</v>
      </c>
    </row>
    <row r="1362" spans="1:5" ht="12.75">
      <c r="A1362" s="32">
        <v>529</v>
      </c>
      <c r="B1362" s="21" t="s">
        <v>282</v>
      </c>
      <c r="E1362" s="27">
        <v>190927</v>
      </c>
    </row>
    <row r="1363" spans="2:7" ht="12.75">
      <c r="B1363" s="23"/>
      <c r="C1363" s="15">
        <v>702</v>
      </c>
      <c r="D1363" s="13" t="s">
        <v>921</v>
      </c>
      <c r="F1363" s="35">
        <v>79.13669064748201</v>
      </c>
      <c r="G1363" s="1">
        <v>151093.309352518</v>
      </c>
    </row>
    <row r="1364" spans="2:7" ht="12.75">
      <c r="B1364" s="23"/>
      <c r="C1364" s="15">
        <v>742</v>
      </c>
      <c r="D1364" s="13" t="s">
        <v>927</v>
      </c>
      <c r="F1364" s="35">
        <v>20.863309352517987</v>
      </c>
      <c r="G1364" s="1">
        <v>39833.69064748202</v>
      </c>
    </row>
    <row r="1365" spans="1:5" ht="12.75">
      <c r="A1365" s="32">
        <v>533</v>
      </c>
      <c r="B1365" s="21" t="s">
        <v>283</v>
      </c>
      <c r="E1365" s="27">
        <v>69954</v>
      </c>
    </row>
    <row r="1366" spans="2:7" ht="12.75">
      <c r="B1366" s="23"/>
      <c r="C1366" s="15">
        <v>703</v>
      </c>
      <c r="D1366" s="13" t="s">
        <v>922</v>
      </c>
      <c r="F1366" s="35">
        <v>15.277777777777779</v>
      </c>
      <c r="G1366" s="1">
        <v>10687.416666666668</v>
      </c>
    </row>
    <row r="1367" spans="2:7" ht="12.75">
      <c r="B1367" s="23"/>
      <c r="C1367" s="15">
        <v>704</v>
      </c>
      <c r="D1367" s="13" t="s">
        <v>928</v>
      </c>
      <c r="F1367" s="35">
        <v>40.27777777777778</v>
      </c>
      <c r="G1367" s="1">
        <v>28175.916666666664</v>
      </c>
    </row>
    <row r="1368" spans="2:7" ht="12.75">
      <c r="B1368" s="23"/>
      <c r="C1368" s="15">
        <v>705</v>
      </c>
      <c r="D1368" s="13" t="s">
        <v>924</v>
      </c>
      <c r="F1368" s="35">
        <v>4.166666666666667</v>
      </c>
      <c r="G1368" s="1">
        <v>2914.75</v>
      </c>
    </row>
    <row r="1369" spans="2:7" ht="12.75">
      <c r="B1369" s="23"/>
      <c r="C1369" s="15">
        <v>710</v>
      </c>
      <c r="D1369" s="13" t="s">
        <v>923</v>
      </c>
      <c r="F1369" s="35">
        <v>4.166666666666667</v>
      </c>
      <c r="G1369" s="1">
        <v>2914.75</v>
      </c>
    </row>
    <row r="1370" spans="2:7" ht="12.75">
      <c r="B1370" s="23"/>
      <c r="C1370" s="15">
        <v>711</v>
      </c>
      <c r="D1370" s="13" t="s">
        <v>905</v>
      </c>
      <c r="F1370" s="35">
        <v>31.944444444444443</v>
      </c>
      <c r="G1370" s="1">
        <v>22346.416666666664</v>
      </c>
    </row>
    <row r="1371" spans="2:7" ht="12.75">
      <c r="B1371" s="23"/>
      <c r="C1371" s="15">
        <v>743</v>
      </c>
      <c r="D1371" s="13" t="s">
        <v>751</v>
      </c>
      <c r="F1371" s="35">
        <v>1.3888888888888888</v>
      </c>
      <c r="G1371" s="1">
        <v>971.5833333333333</v>
      </c>
    </row>
    <row r="1372" spans="2:7" ht="12.75">
      <c r="B1372" s="23"/>
      <c r="C1372" s="15">
        <v>762</v>
      </c>
      <c r="D1372" s="13" t="s">
        <v>932</v>
      </c>
      <c r="F1372" s="35">
        <v>2.7777777777777777</v>
      </c>
      <c r="G1372" s="1">
        <v>1943.1666666666665</v>
      </c>
    </row>
    <row r="1373" spans="1:5" ht="12.75">
      <c r="A1373" s="32">
        <v>534</v>
      </c>
      <c r="B1373" s="21" t="s">
        <v>284</v>
      </c>
      <c r="E1373" s="27">
        <v>192983</v>
      </c>
    </row>
    <row r="1374" spans="2:8" ht="12.75">
      <c r="B1374" s="23"/>
      <c r="C1374" s="15">
        <v>731</v>
      </c>
      <c r="D1374" s="13" t="s">
        <v>929</v>
      </c>
      <c r="F1374" s="35">
        <v>100</v>
      </c>
      <c r="G1374" s="1">
        <v>192983</v>
      </c>
      <c r="H1374" s="16">
        <v>1</v>
      </c>
    </row>
    <row r="1375" spans="1:5" ht="12.75">
      <c r="A1375" s="32">
        <v>535</v>
      </c>
      <c r="B1375" s="21" t="s">
        <v>285</v>
      </c>
      <c r="C1375" s="15"/>
      <c r="D1375" s="13"/>
      <c r="E1375" s="27">
        <v>31097</v>
      </c>
    </row>
    <row r="1376" spans="2:8" ht="12.75">
      <c r="B1376" s="23"/>
      <c r="C1376" s="15">
        <v>743</v>
      </c>
      <c r="D1376" s="13" t="s">
        <v>751</v>
      </c>
      <c r="F1376" s="35">
        <v>100</v>
      </c>
      <c r="G1376" s="1">
        <v>31097</v>
      </c>
      <c r="H1376" s="16">
        <v>1</v>
      </c>
    </row>
    <row r="1377" spans="1:5" ht="12.75">
      <c r="A1377" s="32">
        <v>536</v>
      </c>
      <c r="B1377" s="21" t="s">
        <v>933</v>
      </c>
      <c r="C1377" s="15"/>
      <c r="D1377" s="13"/>
      <c r="E1377" s="27">
        <v>27137</v>
      </c>
    </row>
    <row r="1378" spans="2:8" ht="12.75">
      <c r="B1378" s="23"/>
      <c r="C1378" s="15">
        <v>754</v>
      </c>
      <c r="D1378" s="13" t="s">
        <v>933</v>
      </c>
      <c r="F1378" s="35">
        <v>100</v>
      </c>
      <c r="G1378" s="1">
        <v>27137</v>
      </c>
      <c r="H1378" s="16">
        <v>1</v>
      </c>
    </row>
    <row r="1379" spans="1:5" ht="12.75">
      <c r="A1379" s="32">
        <v>538</v>
      </c>
      <c r="B1379" s="21" t="s">
        <v>286</v>
      </c>
      <c r="C1379" s="15"/>
      <c r="D1379" s="13"/>
      <c r="E1379" s="27">
        <v>41888</v>
      </c>
    </row>
    <row r="1380" spans="2:8" ht="12.75">
      <c r="B1380" s="23"/>
      <c r="C1380" s="15">
        <v>701</v>
      </c>
      <c r="D1380" s="13" t="s">
        <v>920</v>
      </c>
      <c r="F1380" s="35">
        <v>100</v>
      </c>
      <c r="G1380" s="1">
        <v>41888</v>
      </c>
      <c r="H1380" s="16">
        <v>1</v>
      </c>
    </row>
    <row r="1381" spans="1:5" ht="12.75">
      <c r="A1381" s="32">
        <v>539</v>
      </c>
      <c r="B1381" s="21" t="s">
        <v>287</v>
      </c>
      <c r="C1381" s="15"/>
      <c r="D1381" s="13"/>
      <c r="E1381" s="27">
        <v>20408</v>
      </c>
    </row>
    <row r="1382" spans="2:8" ht="12.75">
      <c r="B1382" s="23"/>
      <c r="C1382" s="15">
        <v>730</v>
      </c>
      <c r="D1382" s="13" t="s">
        <v>934</v>
      </c>
      <c r="F1382" s="35">
        <v>100</v>
      </c>
      <c r="G1382" s="1">
        <v>20408</v>
      </c>
      <c r="H1382" s="16">
        <v>1</v>
      </c>
    </row>
    <row r="1383" spans="1:5" ht="12.75">
      <c r="A1383" s="32">
        <v>543</v>
      </c>
      <c r="B1383" s="21" t="s">
        <v>935</v>
      </c>
      <c r="C1383" s="15"/>
      <c r="D1383" s="13"/>
      <c r="E1383" s="27">
        <v>25634</v>
      </c>
    </row>
    <row r="1384" spans="2:8" ht="12.75">
      <c r="B1384" s="23"/>
      <c r="C1384" s="15">
        <v>670</v>
      </c>
      <c r="D1384" s="13" t="s">
        <v>935</v>
      </c>
      <c r="F1384" s="35">
        <v>100</v>
      </c>
      <c r="G1384" s="1">
        <v>25634</v>
      </c>
      <c r="H1384" s="16">
        <v>1</v>
      </c>
    </row>
    <row r="1385" spans="1:5" ht="12.75">
      <c r="A1385" s="32">
        <v>544</v>
      </c>
      <c r="B1385" s="21" t="s">
        <v>915</v>
      </c>
      <c r="C1385" s="15"/>
      <c r="D1385" s="13"/>
      <c r="E1385" s="27">
        <v>96140</v>
      </c>
    </row>
    <row r="1386" spans="2:8" ht="12.75">
      <c r="B1386" s="23"/>
      <c r="C1386" s="15">
        <v>736</v>
      </c>
      <c r="D1386" s="13" t="s">
        <v>915</v>
      </c>
      <c r="F1386" s="35">
        <v>100</v>
      </c>
      <c r="G1386" s="1">
        <v>96140</v>
      </c>
      <c r="H1386" s="16">
        <v>1</v>
      </c>
    </row>
    <row r="1387" spans="1:5" ht="12.75">
      <c r="A1387" s="32">
        <v>547</v>
      </c>
      <c r="B1387" s="21" t="s">
        <v>288</v>
      </c>
      <c r="C1387" s="15"/>
      <c r="D1387" s="13"/>
      <c r="E1387" s="27">
        <v>213949</v>
      </c>
    </row>
    <row r="1388" spans="2:7" ht="12.75">
      <c r="B1388" s="23"/>
      <c r="C1388" s="15">
        <v>683</v>
      </c>
      <c r="D1388" s="13" t="s">
        <v>936</v>
      </c>
      <c r="F1388" s="35">
        <v>0.4608294930875576</v>
      </c>
      <c r="G1388" s="1">
        <v>985.9400921658987</v>
      </c>
    </row>
    <row r="1389" spans="2:7" ht="12.75">
      <c r="B1389" s="23"/>
      <c r="C1389" s="15">
        <v>702</v>
      </c>
      <c r="D1389" s="13" t="s">
        <v>921</v>
      </c>
      <c r="F1389" s="35">
        <v>2.304147465437788</v>
      </c>
      <c r="G1389" s="1">
        <v>4929.700460829493</v>
      </c>
    </row>
    <row r="1390" spans="2:7" ht="12.75">
      <c r="B1390" s="23"/>
      <c r="C1390" s="15">
        <v>703</v>
      </c>
      <c r="D1390" s="13" t="s">
        <v>922</v>
      </c>
      <c r="F1390" s="35">
        <v>0.4608294930875576</v>
      </c>
      <c r="G1390" s="1">
        <v>985.9400921658987</v>
      </c>
    </row>
    <row r="1391" spans="2:7" ht="12.75">
      <c r="B1391" s="23"/>
      <c r="C1391" s="15">
        <v>704</v>
      </c>
      <c r="D1391" s="13" t="s">
        <v>928</v>
      </c>
      <c r="F1391" s="35">
        <v>0.4608294930875576</v>
      </c>
      <c r="G1391" s="1">
        <v>985.9400921658987</v>
      </c>
    </row>
    <row r="1392" spans="2:7" ht="12.75">
      <c r="B1392" s="23"/>
      <c r="C1392" s="15">
        <v>712</v>
      </c>
      <c r="D1392" s="13" t="s">
        <v>925</v>
      </c>
      <c r="F1392" s="35">
        <v>2.304147465437788</v>
      </c>
      <c r="G1392" s="1">
        <v>4929.700460829493</v>
      </c>
    </row>
    <row r="1393" spans="2:7" ht="12.75">
      <c r="B1393" s="23"/>
      <c r="C1393" s="15">
        <v>715</v>
      </c>
      <c r="D1393" s="13" t="s">
        <v>913</v>
      </c>
      <c r="F1393" s="35">
        <v>0.4608294930875576</v>
      </c>
      <c r="G1393" s="1">
        <v>985.9400921658987</v>
      </c>
    </row>
    <row r="1394" spans="2:7" ht="12.75">
      <c r="B1394" s="23"/>
      <c r="C1394" s="15">
        <v>726</v>
      </c>
      <c r="D1394" s="13" t="s">
        <v>937</v>
      </c>
      <c r="F1394" s="35">
        <v>3.225806451612903</v>
      </c>
      <c r="G1394" s="1">
        <v>6901.58064516129</v>
      </c>
    </row>
    <row r="1395" spans="2:7" ht="12.75">
      <c r="B1395" s="23"/>
      <c r="C1395" s="15">
        <v>730</v>
      </c>
      <c r="D1395" s="13" t="s">
        <v>934</v>
      </c>
      <c r="F1395" s="35">
        <v>1.8433179723502304</v>
      </c>
      <c r="G1395" s="1">
        <v>3943.760368663595</v>
      </c>
    </row>
    <row r="1396" spans="2:7" ht="12.75">
      <c r="B1396" s="23"/>
      <c r="C1396" s="15">
        <v>732</v>
      </c>
      <c r="D1396" s="13" t="s">
        <v>930</v>
      </c>
      <c r="F1396" s="35">
        <v>1.3824884792626728</v>
      </c>
      <c r="G1396" s="1">
        <v>2957.8202764976954</v>
      </c>
    </row>
    <row r="1397" spans="2:7" ht="12.75">
      <c r="B1397" s="23"/>
      <c r="C1397" s="15">
        <v>733</v>
      </c>
      <c r="D1397" s="13" t="s">
        <v>878</v>
      </c>
      <c r="F1397" s="35">
        <v>8.755760368663594</v>
      </c>
      <c r="G1397" s="1">
        <v>18732.861751152075</v>
      </c>
    </row>
    <row r="1398" spans="2:7" ht="12.75">
      <c r="B1398" s="23"/>
      <c r="C1398" s="15">
        <v>734</v>
      </c>
      <c r="D1398" s="13" t="s">
        <v>938</v>
      </c>
      <c r="F1398" s="35">
        <v>11.52073732718894</v>
      </c>
      <c r="G1398" s="1">
        <v>24648.502304147463</v>
      </c>
    </row>
    <row r="1399" spans="2:7" ht="12.75">
      <c r="B1399" s="23"/>
      <c r="C1399" s="15">
        <v>735</v>
      </c>
      <c r="D1399" s="13" t="s">
        <v>917</v>
      </c>
      <c r="F1399" s="35">
        <v>0.9216589861751152</v>
      </c>
      <c r="G1399" s="1">
        <v>1971.8801843317974</v>
      </c>
    </row>
    <row r="1400" spans="2:7" ht="12.75">
      <c r="B1400" s="23"/>
      <c r="C1400" s="15">
        <v>743</v>
      </c>
      <c r="D1400" s="13" t="s">
        <v>751</v>
      </c>
      <c r="F1400" s="35">
        <v>7.8341013824884795</v>
      </c>
      <c r="G1400" s="1">
        <v>16760.98156682028</v>
      </c>
    </row>
    <row r="1401" spans="2:7" ht="12.75">
      <c r="B1401" s="23"/>
      <c r="C1401" s="15">
        <v>751</v>
      </c>
      <c r="D1401" s="13" t="s">
        <v>939</v>
      </c>
      <c r="F1401" s="35">
        <v>6.451612903225806</v>
      </c>
      <c r="G1401" s="1">
        <v>13803.16129032258</v>
      </c>
    </row>
    <row r="1402" spans="2:7" ht="12.75">
      <c r="B1402" s="23"/>
      <c r="C1402" s="15">
        <v>755</v>
      </c>
      <c r="D1402" s="13" t="s">
        <v>940</v>
      </c>
      <c r="F1402" s="35">
        <v>5.0691244239631335</v>
      </c>
      <c r="G1402" s="1">
        <v>10845.341013824884</v>
      </c>
    </row>
    <row r="1403" spans="2:7" ht="12.75">
      <c r="B1403" s="23"/>
      <c r="C1403" s="15">
        <v>756</v>
      </c>
      <c r="D1403" s="13" t="s">
        <v>941</v>
      </c>
      <c r="F1403" s="35">
        <v>3.225806451612903</v>
      </c>
      <c r="G1403" s="1">
        <v>6901.58064516129</v>
      </c>
    </row>
    <row r="1404" spans="2:7" ht="12.75">
      <c r="B1404" s="23"/>
      <c r="C1404" s="15">
        <v>762</v>
      </c>
      <c r="D1404" s="13" t="s">
        <v>932</v>
      </c>
      <c r="F1404" s="35">
        <v>32.25806451612903</v>
      </c>
      <c r="G1404" s="1">
        <v>69015.80645161291</v>
      </c>
    </row>
    <row r="1405" spans="2:7" ht="12.75">
      <c r="B1405" s="23"/>
      <c r="C1405" s="15">
        <v>775</v>
      </c>
      <c r="D1405" s="13" t="s">
        <v>725</v>
      </c>
      <c r="F1405" s="35">
        <v>3.686635944700461</v>
      </c>
      <c r="G1405" s="1">
        <v>7887.52073732719</v>
      </c>
    </row>
    <row r="1406" spans="2:7" ht="12.75">
      <c r="B1406" s="23"/>
      <c r="C1406" s="15">
        <v>813</v>
      </c>
      <c r="D1406" s="13" t="s">
        <v>942</v>
      </c>
      <c r="F1406" s="35">
        <v>0.4608294930875576</v>
      </c>
      <c r="G1406" s="1">
        <v>985.9400921658987</v>
      </c>
    </row>
    <row r="1407" spans="2:7" ht="12.75">
      <c r="B1407" s="23"/>
      <c r="C1407" s="15">
        <v>821</v>
      </c>
      <c r="D1407" s="13" t="s">
        <v>943</v>
      </c>
      <c r="F1407" s="35">
        <v>0.4608294930875576</v>
      </c>
      <c r="G1407" s="1">
        <v>985.9400921658987</v>
      </c>
    </row>
    <row r="1408" spans="2:7" ht="12.75">
      <c r="B1408" s="23"/>
      <c r="C1408" s="15">
        <v>823</v>
      </c>
      <c r="D1408" s="13" t="s">
        <v>944</v>
      </c>
      <c r="F1408" s="35">
        <v>2.304147465437788</v>
      </c>
      <c r="G1408" s="1">
        <v>4929.700460829493</v>
      </c>
    </row>
    <row r="1409" spans="2:7" ht="12.75">
      <c r="B1409" s="23"/>
      <c r="C1409" s="15">
        <v>833</v>
      </c>
      <c r="D1409" s="13" t="s">
        <v>945</v>
      </c>
      <c r="F1409" s="35">
        <v>0.9216589861751152</v>
      </c>
      <c r="G1409" s="1">
        <v>1971.8801843317974</v>
      </c>
    </row>
    <row r="1410" spans="2:7" ht="12.75">
      <c r="B1410" s="23"/>
      <c r="C1410" s="15">
        <v>851</v>
      </c>
      <c r="D1410" s="13" t="s">
        <v>946</v>
      </c>
      <c r="F1410" s="35">
        <v>0.9216589861751152</v>
      </c>
      <c r="G1410" s="1">
        <v>1971.8801843317974</v>
      </c>
    </row>
    <row r="1411" spans="2:7" ht="12.75">
      <c r="B1411" s="23"/>
      <c r="C1411" s="15">
        <v>876</v>
      </c>
      <c r="D1411" s="13" t="s">
        <v>750</v>
      </c>
      <c r="F1411" s="35">
        <v>0.4608294930875576</v>
      </c>
      <c r="G1411" s="1">
        <v>985.9400921658987</v>
      </c>
    </row>
    <row r="1412" spans="2:7" ht="12.75">
      <c r="B1412" s="23"/>
      <c r="C1412" s="15">
        <v>962</v>
      </c>
      <c r="D1412" s="13" t="s">
        <v>880</v>
      </c>
      <c r="F1412" s="35">
        <v>1.8433179723502304</v>
      </c>
      <c r="G1412" s="1">
        <v>3943.760368663595</v>
      </c>
    </row>
    <row r="1413" spans="1:5" ht="12.75">
      <c r="A1413" s="32">
        <v>549</v>
      </c>
      <c r="B1413" s="21" t="s">
        <v>488</v>
      </c>
      <c r="E1413" s="27">
        <v>492093</v>
      </c>
    </row>
    <row r="1414" spans="2:7" ht="12.75">
      <c r="B1414" s="23"/>
      <c r="C1414" s="15">
        <v>734</v>
      </c>
      <c r="D1414" s="13" t="s">
        <v>938</v>
      </c>
      <c r="F1414" s="35">
        <v>66.66666666666667</v>
      </c>
      <c r="G1414" s="1">
        <v>328062</v>
      </c>
    </row>
    <row r="1415" spans="2:7" ht="12.75">
      <c r="B1415" s="23"/>
      <c r="C1415" s="15">
        <v>735</v>
      </c>
      <c r="D1415" s="13" t="s">
        <v>917</v>
      </c>
      <c r="F1415" s="35">
        <v>1.7543859649122806</v>
      </c>
      <c r="G1415" s="1">
        <v>8633.210526315788</v>
      </c>
    </row>
    <row r="1416" spans="2:7" ht="12.75">
      <c r="B1416" s="23"/>
      <c r="C1416" s="15">
        <v>762</v>
      </c>
      <c r="D1416" s="13" t="s">
        <v>932</v>
      </c>
      <c r="F1416" s="35">
        <v>31.57894736842105</v>
      </c>
      <c r="G1416" s="1">
        <v>155397.7894736842</v>
      </c>
    </row>
    <row r="1417" spans="1:5" ht="12.75">
      <c r="A1417" s="32">
        <v>553</v>
      </c>
      <c r="B1417" s="21" t="s">
        <v>289</v>
      </c>
      <c r="E1417" s="27">
        <v>12968</v>
      </c>
    </row>
    <row r="1418" spans="2:8" ht="12.75">
      <c r="B1418" s="23"/>
      <c r="C1418" s="15">
        <v>620</v>
      </c>
      <c r="D1418" s="13" t="s">
        <v>947</v>
      </c>
      <c r="F1418" s="35">
        <v>100</v>
      </c>
      <c r="G1418" s="1">
        <v>12968</v>
      </c>
      <c r="H1418" s="16">
        <v>1</v>
      </c>
    </row>
    <row r="1419" spans="1:5" ht="12.75">
      <c r="A1419" s="32">
        <v>554</v>
      </c>
      <c r="B1419" s="21" t="s">
        <v>290</v>
      </c>
      <c r="C1419" s="15"/>
      <c r="D1419" s="13"/>
      <c r="E1419" s="27">
        <v>45625</v>
      </c>
    </row>
    <row r="1420" spans="2:8" ht="12.75">
      <c r="B1420" s="23"/>
      <c r="C1420" s="15">
        <v>620</v>
      </c>
      <c r="D1420" s="13" t="s">
        <v>947</v>
      </c>
      <c r="F1420" s="35">
        <v>96.66666666666667</v>
      </c>
      <c r="G1420" s="1">
        <v>44104.16666666667</v>
      </c>
      <c r="H1420" s="16">
        <v>2</v>
      </c>
    </row>
    <row r="1421" spans="2:7" ht="12.75">
      <c r="B1421" s="23"/>
      <c r="C1421" s="15">
        <v>770</v>
      </c>
      <c r="D1421" s="13" t="s">
        <v>769</v>
      </c>
      <c r="F1421" s="35">
        <v>1.6666666666666667</v>
      </c>
      <c r="G1421" s="1">
        <v>760.4166666666667</v>
      </c>
    </row>
    <row r="1422" spans="2:7" ht="12.75">
      <c r="B1422" s="23"/>
      <c r="C1422" s="15">
        <v>900</v>
      </c>
      <c r="D1422" s="13" t="s">
        <v>595</v>
      </c>
      <c r="F1422" s="35">
        <v>1.6666666666666667</v>
      </c>
      <c r="G1422" s="1">
        <v>760.4166666666667</v>
      </c>
    </row>
    <row r="1423" spans="1:5" ht="12.75">
      <c r="A1423" s="32">
        <v>555</v>
      </c>
      <c r="B1423" s="21" t="s">
        <v>291</v>
      </c>
      <c r="E1423" s="27">
        <v>73556</v>
      </c>
    </row>
    <row r="1424" spans="2:8" ht="12.75">
      <c r="B1424" s="23"/>
      <c r="C1424" s="15">
        <v>620</v>
      </c>
      <c r="D1424" s="13" t="s">
        <v>947</v>
      </c>
      <c r="F1424" s="35">
        <v>91.2621359223301</v>
      </c>
      <c r="G1424" s="1">
        <v>67128.77669902913</v>
      </c>
      <c r="H1424" s="16">
        <v>3</v>
      </c>
    </row>
    <row r="1425" spans="2:7" ht="12.75">
      <c r="B1425" s="23"/>
      <c r="C1425" s="15">
        <v>700</v>
      </c>
      <c r="D1425" s="13" t="s">
        <v>594</v>
      </c>
      <c r="F1425" s="35">
        <v>8.737864077669903</v>
      </c>
      <c r="G1425" s="1">
        <v>6427.223300970873</v>
      </c>
    </row>
    <row r="1426" spans="1:5" ht="12.75">
      <c r="A1426" s="32">
        <v>556</v>
      </c>
      <c r="B1426" s="21" t="s">
        <v>292</v>
      </c>
      <c r="E1426" s="27">
        <v>32369</v>
      </c>
    </row>
    <row r="1427" spans="2:8" ht="12.75">
      <c r="B1427" s="23"/>
      <c r="C1427" s="15">
        <v>620</v>
      </c>
      <c r="D1427" s="13" t="s">
        <v>947</v>
      </c>
      <c r="F1427" s="35">
        <v>100</v>
      </c>
      <c r="G1427" s="1">
        <v>32369</v>
      </c>
      <c r="H1427" s="16">
        <v>1</v>
      </c>
    </row>
    <row r="1428" spans="1:5" ht="12.75">
      <c r="A1428" s="32">
        <v>557</v>
      </c>
      <c r="B1428" s="21" t="s">
        <v>293</v>
      </c>
      <c r="C1428" s="15"/>
      <c r="D1428" s="13"/>
      <c r="E1428" s="27">
        <v>20518</v>
      </c>
    </row>
    <row r="1429" spans="2:8" ht="12.75">
      <c r="B1429" s="23"/>
      <c r="C1429" s="15">
        <v>620</v>
      </c>
      <c r="D1429" s="13" t="s">
        <v>947</v>
      </c>
      <c r="F1429" s="35">
        <v>100</v>
      </c>
      <c r="G1429" s="1">
        <v>20518</v>
      </c>
      <c r="H1429" s="16">
        <v>1</v>
      </c>
    </row>
    <row r="1430" spans="1:5" ht="12.75">
      <c r="A1430" s="32">
        <v>558</v>
      </c>
      <c r="B1430" s="21" t="s">
        <v>294</v>
      </c>
      <c r="C1430" s="15"/>
      <c r="D1430" s="13"/>
      <c r="E1430" s="27">
        <v>652964</v>
      </c>
    </row>
    <row r="1431" spans="2:7" ht="12.75">
      <c r="B1431" s="23"/>
      <c r="C1431" s="15">
        <v>620</v>
      </c>
      <c r="D1431" s="13" t="s">
        <v>947</v>
      </c>
      <c r="F1431" s="35">
        <v>87.33333333333333</v>
      </c>
      <c r="G1431" s="1">
        <v>570255.2266666667</v>
      </c>
    </row>
    <row r="1432" spans="2:7" ht="12.75">
      <c r="B1432" s="23"/>
      <c r="C1432" s="15">
        <v>700</v>
      </c>
      <c r="D1432" s="13" t="s">
        <v>594</v>
      </c>
      <c r="F1432" s="35">
        <v>4.666666666666667</v>
      </c>
      <c r="G1432" s="1">
        <v>30471.653333333335</v>
      </c>
    </row>
    <row r="1433" spans="2:7" ht="12.75">
      <c r="B1433" s="23"/>
      <c r="C1433" s="15">
        <v>770</v>
      </c>
      <c r="D1433" s="13" t="s">
        <v>769</v>
      </c>
      <c r="F1433" s="35">
        <v>4.666666666666667</v>
      </c>
      <c r="G1433" s="1">
        <v>30471.653333333335</v>
      </c>
    </row>
    <row r="1434" spans="2:7" ht="12.75">
      <c r="B1434" s="24"/>
      <c r="C1434" s="15">
        <v>900</v>
      </c>
      <c r="D1434" s="13" t="s">
        <v>595</v>
      </c>
      <c r="E1434" s="28"/>
      <c r="F1434" s="35">
        <v>3.3333333333333335</v>
      </c>
      <c r="G1434" s="1">
        <v>21765.46666666667</v>
      </c>
    </row>
    <row r="1435" spans="1:5" ht="12.75">
      <c r="A1435" s="32">
        <v>563</v>
      </c>
      <c r="B1435" s="21" t="s">
        <v>295</v>
      </c>
      <c r="E1435" s="27">
        <v>196939</v>
      </c>
    </row>
    <row r="1436" spans="2:8" ht="12.75">
      <c r="B1436" s="23"/>
      <c r="C1436" s="15">
        <v>622</v>
      </c>
      <c r="D1436" s="13" t="s">
        <v>948</v>
      </c>
      <c r="F1436" s="35">
        <v>96.35416666666667</v>
      </c>
      <c r="G1436" s="1">
        <v>189758.9322916667</v>
      </c>
      <c r="H1436" s="16">
        <v>2</v>
      </c>
    </row>
    <row r="1437" spans="2:7" ht="12.75">
      <c r="B1437" s="23"/>
      <c r="C1437" s="15">
        <v>624</v>
      </c>
      <c r="D1437" s="13" t="s">
        <v>949</v>
      </c>
      <c r="F1437" s="35">
        <v>3.6458333333333335</v>
      </c>
      <c r="G1437" s="1">
        <v>7180.067708333334</v>
      </c>
    </row>
    <row r="1438" spans="1:5" ht="12.75">
      <c r="A1438" s="32">
        <v>564</v>
      </c>
      <c r="B1438" s="21" t="s">
        <v>296</v>
      </c>
      <c r="E1438" s="27">
        <v>727</v>
      </c>
    </row>
    <row r="1439" spans="2:8" ht="12.75">
      <c r="B1439" s="23"/>
      <c r="C1439" s="15">
        <v>622</v>
      </c>
      <c r="D1439" s="13" t="s">
        <v>948</v>
      </c>
      <c r="F1439" s="35">
        <v>100</v>
      </c>
      <c r="G1439" s="1">
        <v>727</v>
      </c>
      <c r="H1439" s="16">
        <v>1</v>
      </c>
    </row>
    <row r="1440" spans="1:5" ht="12.75">
      <c r="A1440" s="32">
        <v>565</v>
      </c>
      <c r="B1440" s="21" t="s">
        <v>297</v>
      </c>
      <c r="E1440" s="27">
        <v>55642</v>
      </c>
    </row>
    <row r="1441" spans="2:8" ht="12.75">
      <c r="B1441" s="23"/>
      <c r="C1441" s="15">
        <v>624</v>
      </c>
      <c r="D1441" s="13" t="s">
        <v>949</v>
      </c>
      <c r="F1441" s="35">
        <v>100</v>
      </c>
      <c r="G1441" s="1">
        <v>55642</v>
      </c>
      <c r="H1441" s="16">
        <v>1</v>
      </c>
    </row>
    <row r="1442" spans="1:5" ht="12.75">
      <c r="A1442" s="32">
        <v>566</v>
      </c>
      <c r="B1442" s="21" t="s">
        <v>298</v>
      </c>
      <c r="C1442" s="15"/>
      <c r="D1442" s="13"/>
      <c r="E1442" s="27">
        <v>111836</v>
      </c>
    </row>
    <row r="1443" spans="2:8" ht="12.75">
      <c r="B1443" s="23"/>
      <c r="C1443" s="15">
        <v>624</v>
      </c>
      <c r="D1443" s="13" t="s">
        <v>949</v>
      </c>
      <c r="F1443" s="35">
        <v>100</v>
      </c>
      <c r="G1443" s="1">
        <v>111836</v>
      </c>
      <c r="H1443" s="16">
        <v>1</v>
      </c>
    </row>
    <row r="1444" spans="1:5" ht="12.75">
      <c r="A1444" s="32">
        <v>567</v>
      </c>
      <c r="B1444" s="21" t="s">
        <v>950</v>
      </c>
      <c r="C1444" s="15"/>
      <c r="D1444" s="13"/>
      <c r="E1444" s="27">
        <v>1360707</v>
      </c>
    </row>
    <row r="1445" spans="2:8" ht="12.75">
      <c r="B1445" s="23"/>
      <c r="C1445" s="15">
        <v>623</v>
      </c>
      <c r="D1445" s="13" t="s">
        <v>950</v>
      </c>
      <c r="F1445" s="35">
        <v>90.03831417624521</v>
      </c>
      <c r="G1445" s="1">
        <v>1225157.6436781608</v>
      </c>
      <c r="H1445" s="16">
        <v>3</v>
      </c>
    </row>
    <row r="1446" spans="2:7" ht="12.75">
      <c r="B1446" s="23"/>
      <c r="C1446" s="15">
        <v>624</v>
      </c>
      <c r="D1446" s="13" t="s">
        <v>949</v>
      </c>
      <c r="F1446" s="35">
        <v>2.2988505747126435</v>
      </c>
      <c r="G1446" s="1">
        <v>31280.62068965517</v>
      </c>
    </row>
    <row r="1447" spans="2:7" ht="12.75">
      <c r="B1447" s="23"/>
      <c r="C1447" s="15">
        <v>633</v>
      </c>
      <c r="D1447" s="13" t="s">
        <v>951</v>
      </c>
      <c r="F1447" s="35">
        <v>5.747126436781609</v>
      </c>
      <c r="G1447" s="1">
        <v>78201.55172413793</v>
      </c>
    </row>
    <row r="1448" spans="2:7" ht="12.75">
      <c r="B1448" s="23"/>
      <c r="C1448" s="15">
        <v>660</v>
      </c>
      <c r="D1448" s="13" t="s">
        <v>952</v>
      </c>
      <c r="F1448" s="35">
        <v>1.9157088122605364</v>
      </c>
      <c r="G1448" s="1">
        <v>26067.183908045976</v>
      </c>
    </row>
    <row r="1449" spans="1:5" ht="12.75">
      <c r="A1449" s="32">
        <v>569</v>
      </c>
      <c r="B1449" s="21" t="s">
        <v>299</v>
      </c>
      <c r="E1449" s="27">
        <v>4853</v>
      </c>
    </row>
    <row r="1450" spans="2:8" ht="12.75">
      <c r="B1450" s="23"/>
      <c r="C1450" s="15">
        <v>623</v>
      </c>
      <c r="D1450" s="13" t="s">
        <v>950</v>
      </c>
      <c r="F1450" s="35">
        <v>100</v>
      </c>
      <c r="G1450" s="1">
        <v>4853</v>
      </c>
      <c r="H1450" s="16">
        <v>1</v>
      </c>
    </row>
    <row r="1451" spans="1:5" ht="12.75">
      <c r="A1451" s="32">
        <v>573</v>
      </c>
      <c r="B1451" s="21" t="s">
        <v>300</v>
      </c>
      <c r="C1451" s="15"/>
      <c r="D1451" s="13"/>
      <c r="E1451" s="27">
        <v>150554</v>
      </c>
    </row>
    <row r="1452" spans="2:8" ht="12.75">
      <c r="B1452" s="23"/>
      <c r="C1452" s="15">
        <v>633</v>
      </c>
      <c r="D1452" s="13" t="s">
        <v>951</v>
      </c>
      <c r="F1452" s="35">
        <v>100</v>
      </c>
      <c r="G1452" s="1">
        <v>150554</v>
      </c>
      <c r="H1452" s="16">
        <v>1</v>
      </c>
    </row>
    <row r="1453" spans="1:5" ht="12.75">
      <c r="A1453" s="32">
        <v>575</v>
      </c>
      <c r="B1453" s="21" t="s">
        <v>919</v>
      </c>
      <c r="C1453" s="15"/>
      <c r="D1453" s="13"/>
      <c r="E1453" s="27">
        <v>635017</v>
      </c>
    </row>
    <row r="1454" spans="2:8" ht="12.75">
      <c r="B1454" s="23"/>
      <c r="C1454" s="15">
        <v>635</v>
      </c>
      <c r="D1454" s="13" t="s">
        <v>919</v>
      </c>
      <c r="F1454" s="35">
        <v>96.3157894736842</v>
      </c>
      <c r="G1454" s="1">
        <v>611621.6368421053</v>
      </c>
      <c r="H1454" s="16">
        <v>2</v>
      </c>
    </row>
    <row r="1455" spans="2:7" ht="12.75">
      <c r="B1455" s="23"/>
      <c r="C1455" s="15">
        <v>713</v>
      </c>
      <c r="D1455" s="13" t="s">
        <v>926</v>
      </c>
      <c r="F1455" s="35">
        <v>3.6842105263157894</v>
      </c>
      <c r="G1455" s="1">
        <v>23395.36315789474</v>
      </c>
    </row>
    <row r="1456" spans="1:5" ht="12.75">
      <c r="A1456" s="32">
        <v>576</v>
      </c>
      <c r="B1456" s="21" t="s">
        <v>301</v>
      </c>
      <c r="E1456" s="27">
        <v>15572</v>
      </c>
    </row>
    <row r="1457" spans="2:8" ht="12.75">
      <c r="B1457" s="23"/>
      <c r="C1457" s="15">
        <v>635</v>
      </c>
      <c r="D1457" s="13" t="s">
        <v>919</v>
      </c>
      <c r="F1457" s="35">
        <v>100</v>
      </c>
      <c r="G1457" s="1">
        <v>15572</v>
      </c>
      <c r="H1457" s="16">
        <v>1</v>
      </c>
    </row>
    <row r="1458" spans="1:5" ht="12.75">
      <c r="A1458" s="32">
        <v>577</v>
      </c>
      <c r="B1458" s="21" t="s">
        <v>302</v>
      </c>
      <c r="C1458" s="15"/>
      <c r="D1458" s="13"/>
      <c r="E1458" s="27">
        <v>120232</v>
      </c>
    </row>
    <row r="1459" spans="2:7" ht="12.75">
      <c r="B1459" s="23"/>
      <c r="C1459" s="15">
        <v>635</v>
      </c>
      <c r="D1459" s="13" t="s">
        <v>919</v>
      </c>
      <c r="F1459" s="35">
        <v>14.285714285714286</v>
      </c>
      <c r="G1459" s="1">
        <v>17176</v>
      </c>
    </row>
    <row r="1460" spans="2:7" ht="12.75">
      <c r="B1460" s="23"/>
      <c r="C1460" s="15">
        <v>700</v>
      </c>
      <c r="D1460" s="13" t="s">
        <v>594</v>
      </c>
      <c r="F1460" s="35">
        <v>5.357142857142857</v>
      </c>
      <c r="G1460" s="1">
        <v>6441</v>
      </c>
    </row>
    <row r="1461" spans="2:7" ht="12.75">
      <c r="B1461" s="23"/>
      <c r="C1461" s="15">
        <v>741</v>
      </c>
      <c r="D1461" s="13" t="s">
        <v>931</v>
      </c>
      <c r="F1461" s="35">
        <v>69.64285714285714</v>
      </c>
      <c r="G1461" s="1">
        <v>83733</v>
      </c>
    </row>
    <row r="1462" spans="2:7" ht="12.75">
      <c r="B1462" s="23"/>
      <c r="C1462" s="15">
        <v>742</v>
      </c>
      <c r="D1462" s="13" t="s">
        <v>927</v>
      </c>
      <c r="F1462" s="35">
        <v>4.464285714285714</v>
      </c>
      <c r="G1462" s="1">
        <v>5367.5</v>
      </c>
    </row>
    <row r="1463" spans="2:7" ht="12.75">
      <c r="B1463" s="23"/>
      <c r="C1463" s="15">
        <v>760</v>
      </c>
      <c r="D1463" s="13" t="s">
        <v>953</v>
      </c>
      <c r="F1463" s="35">
        <v>6.25</v>
      </c>
      <c r="G1463" s="1">
        <v>7514.5</v>
      </c>
    </row>
    <row r="1464" spans="1:5" ht="12.75">
      <c r="A1464" s="32">
        <v>579</v>
      </c>
      <c r="B1464" s="21" t="s">
        <v>955</v>
      </c>
      <c r="E1464" s="27">
        <v>559026</v>
      </c>
    </row>
    <row r="1465" spans="2:7" ht="12.75">
      <c r="B1465" s="23"/>
      <c r="C1465" s="15">
        <v>626</v>
      </c>
      <c r="D1465" s="13" t="s">
        <v>954</v>
      </c>
      <c r="F1465" s="35">
        <v>0.8032128514056225</v>
      </c>
      <c r="G1465" s="1">
        <v>4490.168674698795</v>
      </c>
    </row>
    <row r="1466" spans="2:8" ht="12.75">
      <c r="B1466" s="23"/>
      <c r="C1466" s="15">
        <v>642</v>
      </c>
      <c r="D1466" s="13" t="s">
        <v>955</v>
      </c>
      <c r="F1466" s="35">
        <v>93.57429718875503</v>
      </c>
      <c r="G1466" s="1">
        <v>523104.6506024097</v>
      </c>
      <c r="H1466" s="16">
        <v>3</v>
      </c>
    </row>
    <row r="1467" spans="2:7" ht="12.75">
      <c r="B1467" s="23"/>
      <c r="C1467" s="15">
        <v>881</v>
      </c>
      <c r="D1467" s="13" t="s">
        <v>730</v>
      </c>
      <c r="F1467" s="35">
        <v>5.622489959839357</v>
      </c>
      <c r="G1467" s="1">
        <v>31431.180722891564</v>
      </c>
    </row>
    <row r="1468" spans="1:5" ht="12.75">
      <c r="A1468" s="32">
        <v>583</v>
      </c>
      <c r="B1468" s="21" t="s">
        <v>956</v>
      </c>
      <c r="E1468" s="27">
        <v>17210</v>
      </c>
    </row>
    <row r="1469" spans="2:7" ht="12.75">
      <c r="B1469" s="23"/>
      <c r="C1469" s="15">
        <v>642</v>
      </c>
      <c r="D1469" s="13" t="s">
        <v>955</v>
      </c>
      <c r="F1469" s="35">
        <v>5.729166666666667</v>
      </c>
      <c r="G1469" s="1">
        <v>985.9895833333335</v>
      </c>
    </row>
    <row r="1470" spans="2:8" ht="12.75">
      <c r="B1470" s="23"/>
      <c r="C1470" s="15">
        <v>643</v>
      </c>
      <c r="D1470" s="13" t="s">
        <v>956</v>
      </c>
      <c r="F1470" s="35">
        <v>94.27083333333333</v>
      </c>
      <c r="G1470" s="1">
        <v>16224.010416666666</v>
      </c>
      <c r="H1470" s="16">
        <v>3</v>
      </c>
    </row>
    <row r="1471" spans="1:5" ht="12.75">
      <c r="A1471" s="32">
        <v>584</v>
      </c>
      <c r="B1471" s="21" t="s">
        <v>303</v>
      </c>
      <c r="E1471" s="27">
        <v>43109</v>
      </c>
    </row>
    <row r="1472" spans="2:8" ht="12.75">
      <c r="B1472" s="23"/>
      <c r="C1472" s="15">
        <v>646</v>
      </c>
      <c r="D1472" s="13" t="s">
        <v>957</v>
      </c>
      <c r="F1472" s="35">
        <v>100</v>
      </c>
      <c r="G1472" s="1">
        <v>43109</v>
      </c>
      <c r="H1472" s="16">
        <v>1</v>
      </c>
    </row>
    <row r="1473" spans="1:5" ht="12.75">
      <c r="A1473" s="32">
        <v>585</v>
      </c>
      <c r="B1473" s="21" t="s">
        <v>304</v>
      </c>
      <c r="C1473" s="15"/>
      <c r="D1473" s="13"/>
      <c r="E1473" s="27">
        <v>488858</v>
      </c>
    </row>
    <row r="1474" spans="2:8" ht="12.75">
      <c r="B1474" s="23"/>
      <c r="C1474" s="15">
        <v>644</v>
      </c>
      <c r="D1474" s="13" t="s">
        <v>958</v>
      </c>
      <c r="F1474" s="35">
        <v>100</v>
      </c>
      <c r="G1474" s="1">
        <v>488858</v>
      </c>
      <c r="H1474" s="16">
        <v>1</v>
      </c>
    </row>
    <row r="1475" spans="1:5" ht="12.75">
      <c r="A1475" s="32">
        <v>587</v>
      </c>
      <c r="B1475" s="21" t="s">
        <v>305</v>
      </c>
      <c r="C1475" s="15"/>
      <c r="D1475" s="13"/>
      <c r="E1475" s="27">
        <v>6579</v>
      </c>
    </row>
    <row r="1476" spans="2:8" ht="12.75">
      <c r="B1476" s="23"/>
      <c r="C1476" s="15">
        <v>644</v>
      </c>
      <c r="D1476" s="13" t="s">
        <v>958</v>
      </c>
      <c r="F1476" s="35">
        <v>100</v>
      </c>
      <c r="G1476" s="1">
        <v>6579</v>
      </c>
      <c r="H1476" s="16">
        <v>1</v>
      </c>
    </row>
    <row r="1477" spans="1:5" ht="12.75">
      <c r="A1477" s="32">
        <v>588</v>
      </c>
      <c r="B1477" s="21" t="s">
        <v>306</v>
      </c>
      <c r="C1477" s="15"/>
      <c r="D1477" s="13"/>
      <c r="E1477" s="27">
        <v>75945</v>
      </c>
    </row>
    <row r="1478" spans="2:8" ht="12.75">
      <c r="B1478" s="23"/>
      <c r="C1478" s="15">
        <v>625</v>
      </c>
      <c r="D1478" s="13" t="s">
        <v>959</v>
      </c>
      <c r="F1478" s="35">
        <v>100</v>
      </c>
      <c r="G1478" s="1">
        <v>75945</v>
      </c>
      <c r="H1478" s="16">
        <v>1</v>
      </c>
    </row>
    <row r="1479" spans="1:5" ht="12.75">
      <c r="A1479" s="32">
        <v>589</v>
      </c>
      <c r="B1479" s="21" t="s">
        <v>960</v>
      </c>
      <c r="C1479" s="15"/>
      <c r="D1479" s="13"/>
      <c r="E1479" s="27">
        <v>45595</v>
      </c>
    </row>
    <row r="1480" spans="2:8" ht="12.75">
      <c r="B1480" s="23"/>
      <c r="C1480" s="15">
        <v>636</v>
      </c>
      <c r="D1480" s="13" t="s">
        <v>960</v>
      </c>
      <c r="F1480" s="35">
        <v>100</v>
      </c>
      <c r="G1480" s="1">
        <v>45595</v>
      </c>
      <c r="H1480" s="16">
        <v>1</v>
      </c>
    </row>
    <row r="1481" spans="1:5" ht="12.75">
      <c r="A1481" s="32">
        <v>593</v>
      </c>
      <c r="B1481" s="21" t="s">
        <v>961</v>
      </c>
      <c r="C1481" s="15"/>
      <c r="D1481" s="13"/>
      <c r="E1481" s="27">
        <v>74412</v>
      </c>
    </row>
    <row r="1482" spans="2:7" ht="12.75">
      <c r="B1482" s="23"/>
      <c r="C1482" s="15">
        <v>640</v>
      </c>
      <c r="D1482" s="13" t="s">
        <v>961</v>
      </c>
      <c r="F1482" s="35">
        <v>61.142857142857146</v>
      </c>
      <c r="G1482" s="1">
        <v>45497.622857142866</v>
      </c>
    </row>
    <row r="1483" spans="2:7" ht="12.75">
      <c r="B1483" s="23"/>
      <c r="C1483" s="15">
        <v>672</v>
      </c>
      <c r="D1483" s="13" t="s">
        <v>962</v>
      </c>
      <c r="F1483" s="35">
        <v>38.857142857142854</v>
      </c>
      <c r="G1483" s="1">
        <v>28914.37714285714</v>
      </c>
    </row>
    <row r="1484" spans="1:5" ht="12.75">
      <c r="A1484" s="32">
        <v>594</v>
      </c>
      <c r="B1484" s="21" t="s">
        <v>963</v>
      </c>
      <c r="E1484" s="27">
        <v>13110</v>
      </c>
    </row>
    <row r="1485" spans="2:8" ht="12.75">
      <c r="B1485" s="23"/>
      <c r="C1485" s="15">
        <v>630</v>
      </c>
      <c r="D1485" s="13" t="s">
        <v>963</v>
      </c>
      <c r="F1485" s="35">
        <v>94.87179487179488</v>
      </c>
      <c r="G1485" s="1">
        <v>12437.692307692309</v>
      </c>
      <c r="H1485" s="16">
        <v>3</v>
      </c>
    </row>
    <row r="1486" spans="2:7" ht="12.75">
      <c r="B1486" s="23"/>
      <c r="C1486" s="15">
        <v>632</v>
      </c>
      <c r="D1486" s="13" t="s">
        <v>964</v>
      </c>
      <c r="F1486" s="35">
        <v>1.2820512820512822</v>
      </c>
      <c r="G1486" s="1">
        <v>168.0769230769231</v>
      </c>
    </row>
    <row r="1487" spans="2:7" ht="12.75">
      <c r="B1487" s="23"/>
      <c r="C1487" s="15">
        <v>673</v>
      </c>
      <c r="D1487" s="13" t="s">
        <v>965</v>
      </c>
      <c r="F1487" s="35">
        <v>3.8461538461538463</v>
      </c>
      <c r="G1487" s="1">
        <v>504.2307692307692</v>
      </c>
    </row>
    <row r="1488" spans="1:5" ht="12.75">
      <c r="A1488" s="32">
        <v>595</v>
      </c>
      <c r="B1488" s="21" t="s">
        <v>966</v>
      </c>
      <c r="E1488" s="27">
        <v>197183</v>
      </c>
    </row>
    <row r="1489" spans="2:8" ht="12.75">
      <c r="B1489" s="23"/>
      <c r="C1489" s="15">
        <v>651</v>
      </c>
      <c r="D1489" s="13" t="s">
        <v>966</v>
      </c>
      <c r="F1489" s="35">
        <v>100</v>
      </c>
      <c r="G1489" s="1">
        <v>197183</v>
      </c>
      <c r="H1489" s="16">
        <v>1</v>
      </c>
    </row>
    <row r="1490" spans="1:5" ht="12.75">
      <c r="A1490" s="32">
        <v>596</v>
      </c>
      <c r="B1490" s="21" t="s">
        <v>307</v>
      </c>
      <c r="C1490" s="15"/>
      <c r="D1490" s="13"/>
      <c r="E1490" s="27">
        <v>29962</v>
      </c>
    </row>
    <row r="1491" spans="2:8" ht="12.75">
      <c r="B1491" s="23"/>
      <c r="C1491" s="15">
        <v>652</v>
      </c>
      <c r="D1491" s="13" t="s">
        <v>967</v>
      </c>
      <c r="F1491" s="35">
        <v>100</v>
      </c>
      <c r="G1491" s="1">
        <v>29962</v>
      </c>
      <c r="H1491" s="16">
        <v>1</v>
      </c>
    </row>
    <row r="1492" spans="1:5" ht="12.75">
      <c r="A1492" s="32">
        <v>597</v>
      </c>
      <c r="B1492" s="21" t="s">
        <v>308</v>
      </c>
      <c r="C1492" s="15"/>
      <c r="D1492" s="13"/>
      <c r="E1492" s="27">
        <v>75338</v>
      </c>
    </row>
    <row r="1493" spans="2:7" ht="12.75">
      <c r="B1493" s="23"/>
      <c r="C1493" s="15">
        <v>650</v>
      </c>
      <c r="D1493" s="13" t="s">
        <v>968</v>
      </c>
      <c r="F1493" s="35">
        <v>14.516129032258064</v>
      </c>
      <c r="G1493" s="1">
        <v>10936.16129032258</v>
      </c>
    </row>
    <row r="1494" spans="2:7" ht="12.75">
      <c r="B1494" s="23"/>
      <c r="C1494" s="15">
        <v>653</v>
      </c>
      <c r="D1494" s="13" t="s">
        <v>969</v>
      </c>
      <c r="F1494" s="35">
        <v>78.2258064516129</v>
      </c>
      <c r="G1494" s="1">
        <v>58933.75806451612</v>
      </c>
    </row>
    <row r="1495" spans="2:7" ht="12.75">
      <c r="B1495" s="23"/>
      <c r="C1495" s="15">
        <v>774</v>
      </c>
      <c r="D1495" s="13" t="s">
        <v>970</v>
      </c>
      <c r="F1495" s="35">
        <v>4.032258064516129</v>
      </c>
      <c r="G1495" s="1">
        <v>3037.8225806451615</v>
      </c>
    </row>
    <row r="1496" spans="2:7" ht="12.75">
      <c r="B1496" s="23"/>
      <c r="C1496" s="15">
        <v>816</v>
      </c>
      <c r="D1496" s="13" t="s">
        <v>971</v>
      </c>
      <c r="F1496" s="35">
        <v>3.225806451612903</v>
      </c>
      <c r="G1496" s="1">
        <v>2430.258064516129</v>
      </c>
    </row>
    <row r="1497" spans="1:5" ht="12.75">
      <c r="A1497" s="32">
        <v>598</v>
      </c>
      <c r="B1497" s="21" t="s">
        <v>309</v>
      </c>
      <c r="E1497" s="27">
        <v>20491</v>
      </c>
    </row>
    <row r="1498" spans="2:8" ht="12.75">
      <c r="B1498" s="23"/>
      <c r="C1498" s="15">
        <v>682</v>
      </c>
      <c r="D1498" s="13" t="s">
        <v>972</v>
      </c>
      <c r="F1498" s="35">
        <v>100</v>
      </c>
      <c r="G1498" s="1">
        <v>20491</v>
      </c>
      <c r="H1498" s="16">
        <v>1</v>
      </c>
    </row>
    <row r="1499" spans="1:5" ht="12.75">
      <c r="A1499" s="32">
        <v>599</v>
      </c>
      <c r="B1499" s="21" t="s">
        <v>310</v>
      </c>
      <c r="C1499" s="15"/>
      <c r="D1499" s="13"/>
      <c r="E1499" s="27">
        <v>181103</v>
      </c>
    </row>
    <row r="1500" spans="2:7" ht="12.75">
      <c r="B1500" s="23"/>
      <c r="C1500" s="15">
        <v>425</v>
      </c>
      <c r="D1500" s="13" t="s">
        <v>894</v>
      </c>
      <c r="F1500" s="35">
        <v>0.6993006993006993</v>
      </c>
      <c r="G1500" s="1">
        <v>1266.4545454545455</v>
      </c>
    </row>
    <row r="1501" spans="2:7" ht="12.75">
      <c r="B1501" s="23"/>
      <c r="C1501" s="15">
        <v>623</v>
      </c>
      <c r="D1501" s="13" t="s">
        <v>950</v>
      </c>
      <c r="F1501" s="35">
        <v>0.6993006993006993</v>
      </c>
      <c r="G1501" s="1">
        <v>1266.4545454545455</v>
      </c>
    </row>
    <row r="1502" spans="2:7" ht="12.75">
      <c r="B1502" s="23"/>
      <c r="C1502" s="15">
        <v>624</v>
      </c>
      <c r="D1502" s="13" t="s">
        <v>949</v>
      </c>
      <c r="F1502" s="35">
        <v>1.3986013986013985</v>
      </c>
      <c r="G1502" s="1">
        <v>2532.909090909091</v>
      </c>
    </row>
    <row r="1503" spans="2:7" ht="12.75">
      <c r="B1503" s="23"/>
      <c r="C1503" s="15">
        <v>625</v>
      </c>
      <c r="D1503" s="13" t="s">
        <v>959</v>
      </c>
      <c r="F1503" s="35">
        <v>1.3986013986013985</v>
      </c>
      <c r="G1503" s="1">
        <v>2532.909090909091</v>
      </c>
    </row>
    <row r="1504" spans="2:7" ht="12.75">
      <c r="B1504" s="23"/>
      <c r="C1504" s="15">
        <v>626</v>
      </c>
      <c r="D1504" s="13" t="s">
        <v>954</v>
      </c>
      <c r="F1504" s="35">
        <v>6.993006993006993</v>
      </c>
      <c r="G1504" s="1">
        <v>12664.545454545454</v>
      </c>
    </row>
    <row r="1505" spans="2:7" ht="12.75">
      <c r="B1505" s="23"/>
      <c r="C1505" s="15">
        <v>631</v>
      </c>
      <c r="D1505" s="13" t="s">
        <v>973</v>
      </c>
      <c r="F1505" s="35">
        <v>2.797202797202797</v>
      </c>
      <c r="G1505" s="1">
        <v>5065.818181818182</v>
      </c>
    </row>
    <row r="1506" spans="2:7" ht="12.75">
      <c r="B1506" s="23"/>
      <c r="C1506" s="15">
        <v>632</v>
      </c>
      <c r="D1506" s="13" t="s">
        <v>964</v>
      </c>
      <c r="F1506" s="35">
        <v>0.6993006993006993</v>
      </c>
      <c r="G1506" s="1">
        <v>1266.4545454545455</v>
      </c>
    </row>
    <row r="1507" spans="2:7" ht="12.75">
      <c r="B1507" s="23"/>
      <c r="C1507" s="15">
        <v>644</v>
      </c>
      <c r="D1507" s="13" t="s">
        <v>958</v>
      </c>
      <c r="F1507" s="35">
        <v>16.083916083916083</v>
      </c>
      <c r="G1507" s="1">
        <v>29128.454545454548</v>
      </c>
    </row>
    <row r="1508" spans="2:7" ht="12.75">
      <c r="B1508" s="23"/>
      <c r="C1508" s="15">
        <v>650</v>
      </c>
      <c r="D1508" s="13" t="s">
        <v>968</v>
      </c>
      <c r="F1508" s="35">
        <v>2.097902097902098</v>
      </c>
      <c r="G1508" s="1">
        <v>3799.3636363636365</v>
      </c>
    </row>
    <row r="1509" spans="2:7" ht="12.75">
      <c r="B1509" s="23"/>
      <c r="C1509" s="15">
        <v>653</v>
      </c>
      <c r="D1509" s="13" t="s">
        <v>969</v>
      </c>
      <c r="F1509" s="35">
        <v>7.6923076923076925</v>
      </c>
      <c r="G1509" s="1">
        <v>13931</v>
      </c>
    </row>
    <row r="1510" spans="2:7" ht="12.75">
      <c r="B1510" s="23"/>
      <c r="C1510" s="15">
        <v>660</v>
      </c>
      <c r="D1510" s="13" t="s">
        <v>952</v>
      </c>
      <c r="F1510" s="35">
        <v>2.797202797202797</v>
      </c>
      <c r="G1510" s="1">
        <v>5065.818181818182</v>
      </c>
    </row>
    <row r="1511" spans="2:7" ht="12.75">
      <c r="B1511" s="23"/>
      <c r="C1511" s="15">
        <v>671</v>
      </c>
      <c r="D1511" s="13" t="s">
        <v>974</v>
      </c>
      <c r="F1511" s="35">
        <v>13.986013986013987</v>
      </c>
      <c r="G1511" s="1">
        <v>25329.090909090908</v>
      </c>
    </row>
    <row r="1512" spans="2:7" ht="12.75">
      <c r="B1512" s="23"/>
      <c r="C1512" s="15">
        <v>673</v>
      </c>
      <c r="D1512" s="13" t="s">
        <v>965</v>
      </c>
      <c r="F1512" s="35">
        <v>20.27972027972028</v>
      </c>
      <c r="G1512" s="1">
        <v>36727.181818181816</v>
      </c>
    </row>
    <row r="1513" spans="2:7" ht="12.75">
      <c r="B1513" s="23"/>
      <c r="C1513" s="15">
        <v>674</v>
      </c>
      <c r="D1513" s="13" t="s">
        <v>975</v>
      </c>
      <c r="F1513" s="35">
        <v>1.3986013986013985</v>
      </c>
      <c r="G1513" s="1">
        <v>2532.909090909091</v>
      </c>
    </row>
    <row r="1514" spans="2:7" ht="12.75">
      <c r="B1514" s="23"/>
      <c r="C1514" s="15">
        <v>676</v>
      </c>
      <c r="D1514" s="13" t="s">
        <v>976</v>
      </c>
      <c r="F1514" s="35">
        <v>14.685314685314685</v>
      </c>
      <c r="G1514" s="1">
        <v>26595.545454545456</v>
      </c>
    </row>
    <row r="1515" spans="2:7" ht="12.75">
      <c r="B1515" s="23"/>
      <c r="C1515" s="15">
        <v>712</v>
      </c>
      <c r="D1515" s="13" t="s">
        <v>925</v>
      </c>
      <c r="F1515" s="35">
        <v>1.3986013986013985</v>
      </c>
      <c r="G1515" s="1">
        <v>2532.909090909091</v>
      </c>
    </row>
    <row r="1516" spans="2:7" ht="12.75">
      <c r="B1516" s="23"/>
      <c r="C1516" s="15">
        <v>756</v>
      </c>
      <c r="D1516" s="13" t="s">
        <v>941</v>
      </c>
      <c r="F1516" s="35">
        <v>3.4965034965034967</v>
      </c>
      <c r="G1516" s="1">
        <v>6332.272727272727</v>
      </c>
    </row>
    <row r="1517" spans="2:7" ht="12.75">
      <c r="B1517" s="23"/>
      <c r="C1517" s="15">
        <v>896</v>
      </c>
      <c r="D1517" s="13" t="s">
        <v>841</v>
      </c>
      <c r="F1517" s="35">
        <v>1.3986013986013985</v>
      </c>
      <c r="G1517" s="1">
        <v>2532.909090909091</v>
      </c>
    </row>
    <row r="1518" spans="1:5" ht="12.75">
      <c r="A1518" s="32">
        <v>613</v>
      </c>
      <c r="B1518" s="21" t="s">
        <v>311</v>
      </c>
      <c r="E1518" s="27">
        <v>49319</v>
      </c>
    </row>
    <row r="1519" spans="2:8" ht="12.75">
      <c r="B1519" s="23"/>
      <c r="C1519" s="15">
        <v>620</v>
      </c>
      <c r="D1519" s="13" t="s">
        <v>947</v>
      </c>
      <c r="F1519" s="35">
        <v>95.89041095890411</v>
      </c>
      <c r="G1519" s="1">
        <v>47292.19178082192</v>
      </c>
      <c r="H1519" s="16">
        <v>2</v>
      </c>
    </row>
    <row r="1520" spans="2:7" ht="12.75">
      <c r="B1520" s="23"/>
      <c r="C1520" s="15">
        <v>900</v>
      </c>
      <c r="D1520" s="13" t="s">
        <v>595</v>
      </c>
      <c r="F1520" s="35">
        <v>4.109589041095891</v>
      </c>
      <c r="G1520" s="1">
        <v>2026.8082191780825</v>
      </c>
    </row>
    <row r="1521" spans="1:5" ht="12.75">
      <c r="A1521" s="32">
        <v>614</v>
      </c>
      <c r="B1521" s="21" t="s">
        <v>312</v>
      </c>
      <c r="E1521" s="27">
        <v>37072</v>
      </c>
    </row>
    <row r="1522" spans="2:7" ht="12.75">
      <c r="B1522" s="23"/>
      <c r="C1522" s="15">
        <v>680</v>
      </c>
      <c r="D1522" s="13" t="s">
        <v>977</v>
      </c>
      <c r="F1522" s="35">
        <v>37.956204379562045</v>
      </c>
      <c r="G1522" s="1">
        <v>14071.12408759124</v>
      </c>
    </row>
    <row r="1523" spans="2:7" ht="12.75">
      <c r="B1523" s="23"/>
      <c r="C1523" s="15">
        <v>692</v>
      </c>
      <c r="D1523" s="13" t="s">
        <v>978</v>
      </c>
      <c r="F1523" s="35">
        <v>40.87591240875913</v>
      </c>
      <c r="G1523" s="1">
        <v>15153.518248175185</v>
      </c>
    </row>
    <row r="1524" spans="2:7" ht="12.75">
      <c r="B1524" s="23"/>
      <c r="C1524" s="15">
        <v>693</v>
      </c>
      <c r="D1524" s="13" t="s">
        <v>979</v>
      </c>
      <c r="F1524" s="35">
        <v>16.05839416058394</v>
      </c>
      <c r="G1524" s="1">
        <v>5953.167883211679</v>
      </c>
    </row>
    <row r="1525" spans="2:7" ht="12.75">
      <c r="B1525" s="23"/>
      <c r="C1525" s="15">
        <v>694</v>
      </c>
      <c r="D1525" s="13" t="s">
        <v>980</v>
      </c>
      <c r="F1525" s="35">
        <v>5.109489051094891</v>
      </c>
      <c r="G1525" s="1">
        <v>1894.1897810218982</v>
      </c>
    </row>
    <row r="1526" spans="1:5" ht="12.75">
      <c r="A1526" s="32">
        <v>615</v>
      </c>
      <c r="B1526" s="21" t="s">
        <v>313</v>
      </c>
      <c r="E1526" s="27">
        <v>9377</v>
      </c>
    </row>
    <row r="1527" spans="2:7" ht="12.75">
      <c r="B1527" s="23"/>
      <c r="C1527" s="15">
        <v>683</v>
      </c>
      <c r="D1527" s="13" t="s">
        <v>936</v>
      </c>
      <c r="F1527" s="35">
        <v>89.69072164948453</v>
      </c>
      <c r="G1527" s="1">
        <v>8410.298969072164</v>
      </c>
    </row>
    <row r="1528" spans="2:7" ht="12.75">
      <c r="B1528" s="23"/>
      <c r="C1528" s="15">
        <v>896</v>
      </c>
      <c r="D1528" s="13" t="s">
        <v>841</v>
      </c>
      <c r="F1528" s="35">
        <v>10.309278350515465</v>
      </c>
      <c r="G1528" s="1">
        <v>966.7010309278351</v>
      </c>
    </row>
    <row r="1529" spans="1:5" ht="12.75">
      <c r="A1529" s="32">
        <v>616</v>
      </c>
      <c r="B1529" s="21" t="s">
        <v>981</v>
      </c>
      <c r="E1529" s="27">
        <v>62318</v>
      </c>
    </row>
    <row r="1530" spans="2:7" ht="12.75">
      <c r="B1530" s="23"/>
      <c r="C1530" s="15">
        <v>682</v>
      </c>
      <c r="D1530" s="13" t="s">
        <v>972</v>
      </c>
      <c r="F1530" s="35">
        <v>5.925925925925926</v>
      </c>
      <c r="G1530" s="1">
        <v>3692.918518518519</v>
      </c>
    </row>
    <row r="1531" spans="2:7" ht="12.75">
      <c r="B1531" s="23"/>
      <c r="C1531" s="15">
        <v>684</v>
      </c>
      <c r="D1531" s="13" t="s">
        <v>981</v>
      </c>
      <c r="F1531" s="35">
        <v>88.14814814814815</v>
      </c>
      <c r="G1531" s="1">
        <v>54932.16296296297</v>
      </c>
    </row>
    <row r="1532" spans="2:7" ht="12.75">
      <c r="B1532" s="23"/>
      <c r="C1532" s="15">
        <v>691</v>
      </c>
      <c r="D1532" s="13" t="s">
        <v>982</v>
      </c>
      <c r="F1532" s="35">
        <v>5.185185185185185</v>
      </c>
      <c r="G1532" s="1">
        <v>3231.303703703704</v>
      </c>
    </row>
    <row r="1533" spans="2:7" ht="12.75">
      <c r="B1533" s="23"/>
      <c r="C1533" s="15">
        <v>694</v>
      </c>
      <c r="D1533" s="13" t="s">
        <v>980</v>
      </c>
      <c r="F1533" s="35">
        <v>0.7407407407407407</v>
      </c>
      <c r="G1533" s="1">
        <v>461.61481481481485</v>
      </c>
    </row>
    <row r="1534" spans="1:5" ht="12.75">
      <c r="A1534" s="32">
        <v>617</v>
      </c>
      <c r="B1534" s="21" t="s">
        <v>314</v>
      </c>
      <c r="E1534" s="27">
        <v>34776</v>
      </c>
    </row>
    <row r="1535" spans="2:7" ht="12.75">
      <c r="B1535" s="23"/>
      <c r="C1535" s="15">
        <v>684</v>
      </c>
      <c r="D1535" s="13" t="s">
        <v>981</v>
      </c>
      <c r="F1535" s="35">
        <v>21.238938053097346</v>
      </c>
      <c r="G1535" s="1">
        <v>7386.053097345133</v>
      </c>
    </row>
    <row r="1536" spans="2:7" ht="12.75">
      <c r="B1536" s="23"/>
      <c r="C1536" s="15">
        <v>691</v>
      </c>
      <c r="D1536" s="13" t="s">
        <v>982</v>
      </c>
      <c r="F1536" s="35">
        <v>12.389380530973451</v>
      </c>
      <c r="G1536" s="1">
        <v>4308.530973451328</v>
      </c>
    </row>
    <row r="1537" spans="2:7" ht="12.75">
      <c r="B1537" s="23"/>
      <c r="C1537" s="15">
        <v>692</v>
      </c>
      <c r="D1537" s="13" t="s">
        <v>978</v>
      </c>
      <c r="F1537" s="35">
        <v>0.8849557522123894</v>
      </c>
      <c r="G1537" s="1">
        <v>307.75221238938053</v>
      </c>
    </row>
    <row r="1538" spans="2:7" ht="12.75">
      <c r="B1538" s="23"/>
      <c r="C1538" s="15">
        <v>694</v>
      </c>
      <c r="D1538" s="13" t="s">
        <v>980</v>
      </c>
      <c r="F1538" s="35">
        <v>51.32743362831859</v>
      </c>
      <c r="G1538" s="1">
        <v>17849.628318584073</v>
      </c>
    </row>
    <row r="1539" spans="2:7" ht="12.75">
      <c r="B1539" s="23"/>
      <c r="C1539" s="15">
        <v>961</v>
      </c>
      <c r="D1539" s="13" t="s">
        <v>879</v>
      </c>
      <c r="F1539" s="35">
        <v>14.15929203539823</v>
      </c>
      <c r="G1539" s="1">
        <v>4924.0353982300885</v>
      </c>
    </row>
    <row r="1540" spans="1:5" ht="12.75">
      <c r="A1540" s="32">
        <v>628</v>
      </c>
      <c r="B1540" s="21" t="s">
        <v>315</v>
      </c>
      <c r="E1540" s="27">
        <v>1299637</v>
      </c>
    </row>
    <row r="1541" spans="2:7" ht="12.75">
      <c r="B1541" s="23"/>
      <c r="C1541" s="15">
        <v>500</v>
      </c>
      <c r="D1541" s="13" t="s">
        <v>593</v>
      </c>
      <c r="F1541" s="35">
        <v>15.217391304347826</v>
      </c>
      <c r="G1541" s="1">
        <v>197770.84782608695</v>
      </c>
    </row>
    <row r="1542" spans="2:7" ht="12.75">
      <c r="B1542" s="23"/>
      <c r="C1542" s="15">
        <v>620</v>
      </c>
      <c r="D1542" s="13" t="s">
        <v>947</v>
      </c>
      <c r="F1542" s="35">
        <v>2.8260869565217392</v>
      </c>
      <c r="G1542" s="1">
        <v>36728.87173913044</v>
      </c>
    </row>
    <row r="1543" spans="2:7" ht="12.75">
      <c r="B1543" s="23"/>
      <c r="C1543" s="15">
        <v>700</v>
      </c>
      <c r="D1543" s="13" t="s">
        <v>594</v>
      </c>
      <c r="F1543" s="35">
        <v>2.8260869565217392</v>
      </c>
      <c r="G1543" s="1">
        <v>36728.87173913044</v>
      </c>
    </row>
    <row r="1544" spans="2:7" ht="12.75">
      <c r="B1544" s="23"/>
      <c r="C1544" s="15">
        <v>770</v>
      </c>
      <c r="D1544" s="13" t="s">
        <v>769</v>
      </c>
      <c r="F1544" s="35">
        <v>69.34782608695652</v>
      </c>
      <c r="G1544" s="1">
        <v>901270.0065217391</v>
      </c>
    </row>
    <row r="1545" spans="2:7" ht="12.75">
      <c r="B1545" s="23"/>
      <c r="C1545" s="15">
        <v>836</v>
      </c>
      <c r="D1545" s="13" t="s">
        <v>983</v>
      </c>
      <c r="F1545" s="35">
        <v>0.21739130434782608</v>
      </c>
      <c r="G1545" s="1">
        <v>2825.2978260869563</v>
      </c>
    </row>
    <row r="1546" spans="2:7" ht="12.75">
      <c r="B1546" s="23"/>
      <c r="C1546" s="15">
        <v>900</v>
      </c>
      <c r="D1546" s="13" t="s">
        <v>595</v>
      </c>
      <c r="F1546" s="35">
        <v>9.347826086956522</v>
      </c>
      <c r="G1546" s="1">
        <v>121487.80652173913</v>
      </c>
    </row>
    <row r="1547" spans="2:7" ht="12.75">
      <c r="B1547" s="23"/>
      <c r="C1547" s="15">
        <v>931</v>
      </c>
      <c r="D1547" s="13" t="s">
        <v>901</v>
      </c>
      <c r="F1547" s="35">
        <v>0.21739130434782608</v>
      </c>
      <c r="G1547" s="1">
        <v>2825.2978260869563</v>
      </c>
    </row>
    <row r="1548" spans="1:5" ht="12.75">
      <c r="A1548" s="32">
        <v>634</v>
      </c>
      <c r="B1548" s="21" t="s">
        <v>942</v>
      </c>
      <c r="E1548" s="27">
        <v>142814</v>
      </c>
    </row>
    <row r="1549" spans="2:8" ht="12.75">
      <c r="B1549" s="23"/>
      <c r="C1549" s="15">
        <v>813</v>
      </c>
      <c r="D1549" s="13" t="s">
        <v>942</v>
      </c>
      <c r="F1549" s="35">
        <v>100</v>
      </c>
      <c r="G1549" s="1">
        <v>142814</v>
      </c>
      <c r="H1549" s="16">
        <v>1</v>
      </c>
    </row>
    <row r="1550" spans="1:5" ht="12.75">
      <c r="A1550" s="32">
        <v>635</v>
      </c>
      <c r="B1550" s="21" t="s">
        <v>316</v>
      </c>
      <c r="C1550" s="15"/>
      <c r="D1550" s="13"/>
      <c r="E1550" s="27">
        <v>2376</v>
      </c>
    </row>
    <row r="1551" spans="2:8" ht="12.75">
      <c r="B1551" s="23"/>
      <c r="C1551" s="15">
        <v>813</v>
      </c>
      <c r="D1551" s="13" t="s">
        <v>942</v>
      </c>
      <c r="F1551" s="35">
        <v>100</v>
      </c>
      <c r="G1551" s="1">
        <v>2376</v>
      </c>
      <c r="H1551" s="16">
        <v>1</v>
      </c>
    </row>
    <row r="1552" spans="1:5" ht="12.75">
      <c r="A1552" s="32">
        <v>636</v>
      </c>
      <c r="B1552" s="21" t="s">
        <v>317</v>
      </c>
      <c r="C1552" s="15"/>
      <c r="D1552" s="13"/>
      <c r="E1552" s="27">
        <v>40959</v>
      </c>
    </row>
    <row r="1553" spans="2:7" ht="12.75">
      <c r="B1553" s="23"/>
      <c r="C1553" s="15">
        <v>771</v>
      </c>
      <c r="D1553" s="13" t="s">
        <v>984</v>
      </c>
      <c r="F1553" s="35">
        <v>26.956521739130434</v>
      </c>
      <c r="G1553" s="1">
        <v>11041.121739130434</v>
      </c>
    </row>
    <row r="1554" spans="2:7" ht="12.75">
      <c r="B1554" s="23"/>
      <c r="C1554" s="15">
        <v>773</v>
      </c>
      <c r="D1554" s="13" t="s">
        <v>985</v>
      </c>
      <c r="F1554" s="35">
        <v>46.95652173913044</v>
      </c>
      <c r="G1554" s="1">
        <v>19232.921739130437</v>
      </c>
    </row>
    <row r="1555" spans="2:7" ht="12.75">
      <c r="B1555" s="23"/>
      <c r="C1555" s="15">
        <v>775</v>
      </c>
      <c r="D1555" s="13" t="s">
        <v>725</v>
      </c>
      <c r="F1555" s="35">
        <v>26.08695652173913</v>
      </c>
      <c r="G1555" s="1">
        <v>10684.956521739132</v>
      </c>
    </row>
    <row r="1556" spans="1:5" ht="12.75">
      <c r="A1556" s="32">
        <v>637</v>
      </c>
      <c r="B1556" s="21" t="s">
        <v>986</v>
      </c>
      <c r="E1556" s="27">
        <v>569081</v>
      </c>
    </row>
    <row r="1557" spans="2:8" ht="12.75">
      <c r="B1557" s="23"/>
      <c r="C1557" s="15">
        <v>803</v>
      </c>
      <c r="D1557" s="13" t="s">
        <v>986</v>
      </c>
      <c r="F1557" s="35">
        <v>98.98477157360406</v>
      </c>
      <c r="G1557" s="1">
        <v>563303.5279187817</v>
      </c>
      <c r="H1557" s="16">
        <v>2</v>
      </c>
    </row>
    <row r="1558" spans="2:7" ht="12.75">
      <c r="B1558" s="23"/>
      <c r="C1558" s="15">
        <v>850</v>
      </c>
      <c r="D1558" s="13" t="s">
        <v>987</v>
      </c>
      <c r="F1558" s="35">
        <v>1.015228426395939</v>
      </c>
      <c r="G1558" s="1">
        <v>5777.472081218273</v>
      </c>
    </row>
    <row r="1559" spans="1:5" ht="12.75">
      <c r="A1559" s="32">
        <v>639</v>
      </c>
      <c r="B1559" s="21" t="s">
        <v>318</v>
      </c>
      <c r="E1559" s="27">
        <v>1543</v>
      </c>
    </row>
    <row r="1560" spans="2:8" ht="12.75">
      <c r="B1560" s="23"/>
      <c r="C1560" s="15">
        <v>803</v>
      </c>
      <c r="D1560" s="13" t="s">
        <v>986</v>
      </c>
      <c r="F1560" s="35">
        <v>100</v>
      </c>
      <c r="G1560" s="1">
        <v>1543</v>
      </c>
      <c r="H1560" s="16">
        <v>1</v>
      </c>
    </row>
    <row r="1561" spans="1:5" ht="12.75">
      <c r="A1561" s="32">
        <v>643</v>
      </c>
      <c r="B1561" s="21" t="s">
        <v>988</v>
      </c>
      <c r="C1561" s="15"/>
      <c r="D1561" s="13"/>
      <c r="E1561" s="27">
        <v>24293</v>
      </c>
    </row>
    <row r="1562" spans="2:8" ht="12.75">
      <c r="B1562" s="23"/>
      <c r="C1562" s="15">
        <v>621</v>
      </c>
      <c r="D1562" s="13" t="s">
        <v>988</v>
      </c>
      <c r="F1562" s="35">
        <v>100</v>
      </c>
      <c r="G1562" s="1">
        <v>24293</v>
      </c>
      <c r="H1562" s="16">
        <v>1</v>
      </c>
    </row>
    <row r="1563" spans="1:5" ht="12.75">
      <c r="A1563" s="32">
        <v>644</v>
      </c>
      <c r="B1563" s="21" t="s">
        <v>319</v>
      </c>
      <c r="C1563" s="15"/>
      <c r="D1563" s="13"/>
      <c r="E1563" s="27">
        <v>23069</v>
      </c>
    </row>
    <row r="1564" spans="2:8" ht="12.75">
      <c r="B1564" s="23"/>
      <c r="C1564" s="15">
        <v>821</v>
      </c>
      <c r="D1564" s="13" t="s">
        <v>943</v>
      </c>
      <c r="F1564" s="35">
        <v>100</v>
      </c>
      <c r="G1564" s="1">
        <v>23069</v>
      </c>
      <c r="H1564" s="16">
        <v>1</v>
      </c>
    </row>
    <row r="1565" spans="1:5" ht="12.75">
      <c r="A1565" s="32">
        <v>645</v>
      </c>
      <c r="B1565" s="21" t="s">
        <v>320</v>
      </c>
      <c r="C1565" s="15"/>
      <c r="D1565" s="13"/>
      <c r="E1565" s="27">
        <v>5442</v>
      </c>
    </row>
    <row r="1566" spans="2:8" ht="12.75">
      <c r="B1566" s="23"/>
      <c r="C1566" s="15">
        <v>806</v>
      </c>
      <c r="D1566" s="13" t="s">
        <v>989</v>
      </c>
      <c r="F1566" s="35">
        <v>98.75</v>
      </c>
      <c r="G1566" s="1">
        <v>5373.975</v>
      </c>
      <c r="H1566" s="16">
        <v>2</v>
      </c>
    </row>
    <row r="1567" spans="2:7" ht="12.75">
      <c r="B1567" s="23"/>
      <c r="C1567" s="15">
        <v>874</v>
      </c>
      <c r="D1567" s="13" t="s">
        <v>630</v>
      </c>
      <c r="F1567" s="35">
        <v>1.25</v>
      </c>
      <c r="G1567" s="1">
        <v>68.025</v>
      </c>
    </row>
    <row r="1568" spans="1:5" ht="12.75">
      <c r="A1568" s="32">
        <v>646</v>
      </c>
      <c r="B1568" s="21" t="s">
        <v>321</v>
      </c>
      <c r="E1568" s="27">
        <v>16987</v>
      </c>
    </row>
    <row r="1569" spans="2:7" ht="12.75">
      <c r="B1569" s="23"/>
      <c r="C1569" s="15">
        <v>774</v>
      </c>
      <c r="D1569" s="13" t="s">
        <v>970</v>
      </c>
      <c r="F1569" s="35">
        <v>1.0526315789473684</v>
      </c>
      <c r="G1569" s="1">
        <v>178.81052631578947</v>
      </c>
    </row>
    <row r="1570" spans="2:8" ht="12.75">
      <c r="B1570" s="23"/>
      <c r="C1570" s="15">
        <v>816</v>
      </c>
      <c r="D1570" s="13" t="s">
        <v>971</v>
      </c>
      <c r="F1570" s="35">
        <v>95.78947368421052</v>
      </c>
      <c r="G1570" s="1">
        <v>16271.75789473684</v>
      </c>
      <c r="H1570" s="16">
        <v>2</v>
      </c>
    </row>
    <row r="1571" spans="2:7" ht="12.75">
      <c r="B1571" s="23"/>
      <c r="C1571" s="15">
        <v>855</v>
      </c>
      <c r="D1571" s="13" t="s">
        <v>991</v>
      </c>
      <c r="F1571" s="35">
        <v>1.0526315789473684</v>
      </c>
      <c r="G1571" s="1">
        <v>178.81052631578947</v>
      </c>
    </row>
    <row r="1572" spans="2:7" ht="12.75">
      <c r="B1572" s="23"/>
      <c r="C1572" s="15">
        <v>896</v>
      </c>
      <c r="D1572" s="13" t="s">
        <v>841</v>
      </c>
      <c r="F1572" s="35">
        <v>2.1052631578947367</v>
      </c>
      <c r="G1572" s="1">
        <v>357.62105263157895</v>
      </c>
    </row>
    <row r="1573" spans="1:5" ht="12.75">
      <c r="A1573" s="32">
        <v>647</v>
      </c>
      <c r="B1573" s="21" t="s">
        <v>322</v>
      </c>
      <c r="E1573" s="27">
        <v>61830</v>
      </c>
    </row>
    <row r="1574" spans="2:7" ht="12.75">
      <c r="B1574" s="23"/>
      <c r="C1574" s="15">
        <v>743</v>
      </c>
      <c r="D1574" s="13" t="s">
        <v>751</v>
      </c>
      <c r="F1574" s="35">
        <v>0.7518796992481203</v>
      </c>
      <c r="G1574" s="1">
        <v>464.8872180451128</v>
      </c>
    </row>
    <row r="1575" spans="2:8" ht="12.75">
      <c r="B1575" s="23"/>
      <c r="C1575" s="15">
        <v>875</v>
      </c>
      <c r="D1575" s="13" t="s">
        <v>764</v>
      </c>
      <c r="F1575" s="35">
        <v>99.24812030075188</v>
      </c>
      <c r="G1575" s="1">
        <v>61365.112781954886</v>
      </c>
      <c r="H1575" s="16">
        <v>2</v>
      </c>
    </row>
    <row r="1576" spans="1:5" ht="12.75">
      <c r="A1576" s="32">
        <v>649</v>
      </c>
      <c r="B1576" s="21" t="s">
        <v>323</v>
      </c>
      <c r="E1576" s="27">
        <v>17158</v>
      </c>
    </row>
    <row r="1577" spans="2:8" ht="12.75">
      <c r="B1577" s="23"/>
      <c r="C1577" s="15">
        <v>891</v>
      </c>
      <c r="D1577" s="13" t="s">
        <v>992</v>
      </c>
      <c r="F1577" s="35">
        <v>100</v>
      </c>
      <c r="G1577" s="1">
        <v>17158</v>
      </c>
      <c r="H1577" s="16">
        <v>1</v>
      </c>
    </row>
    <row r="1578" spans="1:5" ht="12.75">
      <c r="A1578" s="32">
        <v>653</v>
      </c>
      <c r="B1578" s="21" t="s">
        <v>967</v>
      </c>
      <c r="C1578" s="15"/>
      <c r="D1578" s="13"/>
      <c r="E1578" s="27">
        <v>143491</v>
      </c>
    </row>
    <row r="1579" spans="2:8" ht="12.75">
      <c r="B1579" s="23"/>
      <c r="C1579" s="15">
        <v>652</v>
      </c>
      <c r="D1579" s="13" t="s">
        <v>967</v>
      </c>
      <c r="F1579" s="35">
        <v>100</v>
      </c>
      <c r="G1579" s="1">
        <v>143491</v>
      </c>
      <c r="H1579" s="16">
        <v>1</v>
      </c>
    </row>
    <row r="1580" spans="1:5" ht="12.75">
      <c r="A1580" s="32">
        <v>654</v>
      </c>
      <c r="B1580" s="21" t="s">
        <v>324</v>
      </c>
      <c r="C1580" s="15"/>
      <c r="D1580" s="13"/>
      <c r="E1580" s="27">
        <v>951</v>
      </c>
    </row>
    <row r="1581" spans="2:8" ht="12.75">
      <c r="B1581" s="23"/>
      <c r="C1581" s="15">
        <v>652</v>
      </c>
      <c r="D1581" s="13" t="s">
        <v>967</v>
      </c>
      <c r="F1581" s="35">
        <v>100</v>
      </c>
      <c r="G1581" s="1">
        <v>951</v>
      </c>
      <c r="H1581" s="16">
        <v>1</v>
      </c>
    </row>
    <row r="1582" spans="1:5" ht="12.75">
      <c r="A1582" s="32">
        <v>655</v>
      </c>
      <c r="B1582" s="21" t="s">
        <v>325</v>
      </c>
      <c r="C1582" s="15"/>
      <c r="D1582" s="13"/>
      <c r="E1582" s="27">
        <v>2380</v>
      </c>
    </row>
    <row r="1583" spans="2:7" ht="12.75">
      <c r="B1583" s="23"/>
      <c r="C1583" s="15">
        <v>774</v>
      </c>
      <c r="D1583" s="13" t="s">
        <v>970</v>
      </c>
      <c r="F1583" s="35">
        <v>1.3333333333333333</v>
      </c>
      <c r="G1583" s="1">
        <v>31.73333333333333</v>
      </c>
    </row>
    <row r="1584" spans="2:7" ht="12.75">
      <c r="B1584" s="23"/>
      <c r="C1584" s="15">
        <v>775</v>
      </c>
      <c r="D1584" s="13" t="s">
        <v>725</v>
      </c>
      <c r="F1584" s="35">
        <v>24</v>
      </c>
      <c r="G1584" s="1">
        <v>571.2</v>
      </c>
    </row>
    <row r="1585" spans="2:7" ht="25.5">
      <c r="B1585" s="23"/>
      <c r="C1585" s="15">
        <v>800</v>
      </c>
      <c r="D1585" s="22" t="s">
        <v>993</v>
      </c>
      <c r="F1585" s="36">
        <v>32</v>
      </c>
      <c r="G1585" s="1">
        <v>761.6</v>
      </c>
    </row>
    <row r="1586" spans="2:7" ht="12.75">
      <c r="B1586" s="23"/>
      <c r="C1586" s="15">
        <v>803</v>
      </c>
      <c r="D1586" s="13" t="s">
        <v>986</v>
      </c>
      <c r="F1586" s="35">
        <v>2.6666666666666665</v>
      </c>
      <c r="G1586" s="1">
        <v>63.46666666666666</v>
      </c>
    </row>
    <row r="1587" spans="2:7" ht="12.75">
      <c r="B1587" s="23"/>
      <c r="C1587" s="15">
        <v>810</v>
      </c>
      <c r="D1587" s="13" t="s">
        <v>994</v>
      </c>
      <c r="F1587" s="35">
        <v>10.666666666666666</v>
      </c>
      <c r="G1587" s="1">
        <v>253.86666666666665</v>
      </c>
    </row>
    <row r="1588" spans="2:7" ht="12.75">
      <c r="B1588" s="23"/>
      <c r="C1588" s="15">
        <v>821</v>
      </c>
      <c r="D1588" s="13" t="s">
        <v>943</v>
      </c>
      <c r="F1588" s="35">
        <v>28</v>
      </c>
      <c r="G1588" s="1">
        <v>666.4</v>
      </c>
    </row>
    <row r="1589" spans="2:7" ht="12.75">
      <c r="B1589" s="23"/>
      <c r="C1589" s="15">
        <v>891</v>
      </c>
      <c r="D1589" s="13" t="s">
        <v>992</v>
      </c>
      <c r="F1589" s="35">
        <v>1.3333333333333333</v>
      </c>
      <c r="G1589" s="1">
        <v>31.73333333333333</v>
      </c>
    </row>
    <row r="1590" spans="1:5" ht="12.75">
      <c r="A1590" s="32">
        <v>656</v>
      </c>
      <c r="B1590" s="21" t="s">
        <v>326</v>
      </c>
      <c r="E1590" s="27">
        <v>3299</v>
      </c>
    </row>
    <row r="1591" spans="2:7" ht="12.75">
      <c r="B1591" s="23"/>
      <c r="C1591" s="15">
        <v>852</v>
      </c>
      <c r="D1591" s="13" t="s">
        <v>995</v>
      </c>
      <c r="F1591" s="35">
        <v>87.01298701298701</v>
      </c>
      <c r="G1591" s="1">
        <v>2870.5584415584412</v>
      </c>
    </row>
    <row r="1592" spans="2:7" ht="12.75">
      <c r="B1592" s="23"/>
      <c r="C1592" s="15">
        <v>855</v>
      </c>
      <c r="D1592" s="13" t="s">
        <v>991</v>
      </c>
      <c r="F1592" s="35">
        <v>6.4935064935064934</v>
      </c>
      <c r="G1592" s="1">
        <v>214.22077922077924</v>
      </c>
    </row>
    <row r="1593" spans="2:7" ht="12.75">
      <c r="B1593" s="23"/>
      <c r="C1593" s="15">
        <v>892</v>
      </c>
      <c r="D1593" s="13" t="s">
        <v>996</v>
      </c>
      <c r="F1593" s="35">
        <v>6.4935064935064934</v>
      </c>
      <c r="G1593" s="1">
        <v>214.22077922077924</v>
      </c>
    </row>
    <row r="1594" spans="1:5" ht="12.75">
      <c r="A1594" s="32">
        <v>657</v>
      </c>
      <c r="B1594" s="21" t="s">
        <v>327</v>
      </c>
      <c r="E1594" s="27">
        <v>71871</v>
      </c>
    </row>
    <row r="1595" spans="2:8" ht="12.75">
      <c r="B1595" s="23"/>
      <c r="C1595" s="15">
        <v>850</v>
      </c>
      <c r="D1595" s="13" t="s">
        <v>987</v>
      </c>
      <c r="F1595" s="35">
        <v>100</v>
      </c>
      <c r="G1595" s="1">
        <v>71871</v>
      </c>
      <c r="H1595" s="16">
        <v>1</v>
      </c>
    </row>
    <row r="1596" spans="1:5" ht="12.75">
      <c r="A1596" s="32">
        <v>658</v>
      </c>
      <c r="B1596" s="21" t="s">
        <v>328</v>
      </c>
      <c r="C1596" s="15"/>
      <c r="D1596" s="13"/>
      <c r="E1596" s="27">
        <v>33431</v>
      </c>
    </row>
    <row r="1597" spans="2:8" ht="12.75">
      <c r="B1597" s="23"/>
      <c r="C1597" s="15">
        <v>851</v>
      </c>
      <c r="D1597" s="13" t="s">
        <v>946</v>
      </c>
      <c r="F1597" s="35">
        <v>100</v>
      </c>
      <c r="G1597" s="1">
        <v>33431</v>
      </c>
      <c r="H1597" s="16">
        <v>1</v>
      </c>
    </row>
    <row r="1598" spans="1:5" ht="12.75">
      <c r="A1598" s="32">
        <v>659</v>
      </c>
      <c r="B1598" s="21" t="s">
        <v>329</v>
      </c>
      <c r="C1598" s="15"/>
      <c r="D1598" s="13"/>
      <c r="E1598" s="27">
        <v>2058</v>
      </c>
    </row>
    <row r="1599" spans="2:7" ht="12.75">
      <c r="B1599" s="23"/>
      <c r="C1599" s="15">
        <v>854</v>
      </c>
      <c r="D1599" s="13" t="s">
        <v>898</v>
      </c>
      <c r="F1599" s="35">
        <v>25</v>
      </c>
      <c r="G1599" s="1">
        <v>514.5</v>
      </c>
    </row>
    <row r="1600" spans="2:7" ht="12.75">
      <c r="B1600" s="23"/>
      <c r="C1600" s="15">
        <v>855</v>
      </c>
      <c r="D1600" s="13" t="s">
        <v>991</v>
      </c>
      <c r="F1600" s="35">
        <v>75</v>
      </c>
      <c r="G1600" s="1">
        <v>1543.5</v>
      </c>
    </row>
    <row r="1601" spans="1:5" ht="12.75">
      <c r="A1601" s="32">
        <v>666</v>
      </c>
      <c r="B1601" s="21" t="s">
        <v>330</v>
      </c>
      <c r="E1601" s="27">
        <v>97258</v>
      </c>
    </row>
    <row r="1602" spans="2:8" ht="12.75">
      <c r="B1602" s="23"/>
      <c r="C1602" s="15">
        <v>835</v>
      </c>
      <c r="D1602" s="13" t="s">
        <v>997</v>
      </c>
      <c r="F1602" s="35">
        <v>100</v>
      </c>
      <c r="G1602" s="1">
        <v>97258</v>
      </c>
      <c r="H1602" s="16">
        <v>1</v>
      </c>
    </row>
    <row r="1603" spans="1:5" ht="12.75">
      <c r="A1603" s="32">
        <v>667</v>
      </c>
      <c r="B1603" s="21" t="s">
        <v>331</v>
      </c>
      <c r="C1603" s="15"/>
      <c r="D1603" s="13"/>
      <c r="E1603" s="27">
        <v>56807</v>
      </c>
    </row>
    <row r="1604" spans="2:8" ht="12.75">
      <c r="B1604" s="23"/>
      <c r="C1604" s="15">
        <v>835</v>
      </c>
      <c r="D1604" s="13" t="s">
        <v>997</v>
      </c>
      <c r="F1604" s="35">
        <v>100</v>
      </c>
      <c r="G1604" s="1">
        <v>56807</v>
      </c>
      <c r="H1604" s="16">
        <v>1</v>
      </c>
    </row>
    <row r="1605" spans="1:5" ht="12.75">
      <c r="A1605" s="32">
        <v>668</v>
      </c>
      <c r="B1605" s="21" t="s">
        <v>998</v>
      </c>
      <c r="C1605" s="15"/>
      <c r="D1605" s="13"/>
      <c r="E1605" s="27">
        <v>73938</v>
      </c>
    </row>
    <row r="1606" spans="2:8" ht="12.75">
      <c r="B1606" s="23"/>
      <c r="C1606" s="15">
        <v>845</v>
      </c>
      <c r="D1606" s="13" t="s">
        <v>998</v>
      </c>
      <c r="F1606" s="35">
        <v>100</v>
      </c>
      <c r="G1606" s="1">
        <v>73938</v>
      </c>
      <c r="H1606" s="16">
        <v>1</v>
      </c>
    </row>
    <row r="1607" spans="1:5" ht="12.75">
      <c r="A1607" s="32">
        <v>669</v>
      </c>
      <c r="B1607" s="21" t="s">
        <v>332</v>
      </c>
      <c r="E1607" s="27">
        <v>28028</v>
      </c>
    </row>
    <row r="1608" spans="2:8" ht="12.75">
      <c r="B1608" s="23"/>
      <c r="C1608" s="15">
        <v>833</v>
      </c>
      <c r="D1608" s="13" t="s">
        <v>945</v>
      </c>
      <c r="F1608" s="35">
        <v>100</v>
      </c>
      <c r="G1608" s="1">
        <v>28028</v>
      </c>
      <c r="H1608" s="16">
        <v>1</v>
      </c>
    </row>
    <row r="1609" spans="1:5" ht="12.75">
      <c r="A1609" s="32">
        <v>674</v>
      </c>
      <c r="B1609" s="21" t="s">
        <v>333</v>
      </c>
      <c r="C1609" s="15"/>
      <c r="D1609" s="13"/>
      <c r="E1609" s="27">
        <v>16489</v>
      </c>
    </row>
    <row r="1610" spans="2:7" ht="12.75">
      <c r="B1610" s="23"/>
      <c r="C1610" s="15">
        <v>835</v>
      </c>
      <c r="D1610" s="13" t="s">
        <v>997</v>
      </c>
      <c r="F1610" s="35">
        <v>2.6666666666666665</v>
      </c>
      <c r="G1610" s="1">
        <v>439.70666666666665</v>
      </c>
    </row>
    <row r="1611" spans="2:7" ht="12.75">
      <c r="B1611" s="23"/>
      <c r="C1611" s="15">
        <v>840</v>
      </c>
      <c r="D1611" s="13" t="s">
        <v>999</v>
      </c>
      <c r="F1611" s="35">
        <v>2.6666666666666665</v>
      </c>
      <c r="G1611" s="1">
        <v>439.70666666666665</v>
      </c>
    </row>
    <row r="1612" spans="2:7" ht="12.75">
      <c r="B1612" s="23"/>
      <c r="C1612" s="15">
        <v>844</v>
      </c>
      <c r="D1612" s="13" t="s">
        <v>1000</v>
      </c>
      <c r="F1612" s="35">
        <v>14.666666666666666</v>
      </c>
      <c r="G1612" s="1">
        <v>2418.3866666666668</v>
      </c>
    </row>
    <row r="1613" spans="2:7" ht="12.75">
      <c r="B1613" s="23"/>
      <c r="C1613" s="15">
        <v>846</v>
      </c>
      <c r="D1613" s="13" t="s">
        <v>1001</v>
      </c>
      <c r="F1613" s="35">
        <v>80</v>
      </c>
      <c r="G1613" s="1">
        <v>13191.2</v>
      </c>
    </row>
    <row r="1614" spans="1:5" ht="12.75">
      <c r="A1614" s="32">
        <v>675</v>
      </c>
      <c r="B1614" s="21" t="s">
        <v>334</v>
      </c>
      <c r="E1614" s="27">
        <v>20057</v>
      </c>
    </row>
    <row r="1615" spans="2:7" ht="12.75">
      <c r="B1615" s="23"/>
      <c r="C1615" s="15">
        <v>810</v>
      </c>
      <c r="D1615" s="13" t="s">
        <v>994</v>
      </c>
      <c r="F1615" s="35">
        <v>11.206896551724139</v>
      </c>
      <c r="G1615" s="1">
        <v>2247.7672413793107</v>
      </c>
    </row>
    <row r="1616" spans="2:7" ht="12.75">
      <c r="B1616" s="23"/>
      <c r="C1616" s="15">
        <v>892</v>
      </c>
      <c r="D1616" s="13" t="s">
        <v>996</v>
      </c>
      <c r="F1616" s="35">
        <v>88.79310344827586</v>
      </c>
      <c r="G1616" s="1">
        <v>17809.23275862069</v>
      </c>
    </row>
    <row r="1617" spans="1:5" ht="12.75">
      <c r="A1617" s="32">
        <v>676</v>
      </c>
      <c r="B1617" s="21" t="s">
        <v>335</v>
      </c>
      <c r="E1617" s="27">
        <v>22890</v>
      </c>
    </row>
    <row r="1618" spans="2:7" ht="12.75">
      <c r="B1618" s="23"/>
      <c r="C1618" s="15">
        <v>636</v>
      </c>
      <c r="D1618" s="13" t="s">
        <v>960</v>
      </c>
      <c r="F1618" s="35">
        <v>4.285714285714286</v>
      </c>
      <c r="G1618" s="1">
        <v>981</v>
      </c>
    </row>
    <row r="1619" spans="2:7" ht="12.75">
      <c r="B1619" s="23"/>
      <c r="C1619" s="15">
        <v>775</v>
      </c>
      <c r="D1619" s="13" t="s">
        <v>725</v>
      </c>
      <c r="F1619" s="35">
        <v>0.7142857142857143</v>
      </c>
      <c r="G1619" s="1">
        <v>163.5</v>
      </c>
    </row>
    <row r="1620" spans="2:7" ht="12.75">
      <c r="B1620" s="23"/>
      <c r="C1620" s="15">
        <v>806</v>
      </c>
      <c r="D1620" s="13" t="s">
        <v>989</v>
      </c>
      <c r="F1620" s="35">
        <v>56.42857142857143</v>
      </c>
      <c r="G1620" s="1">
        <v>12916.5</v>
      </c>
    </row>
    <row r="1621" spans="2:7" ht="12.75">
      <c r="B1621" s="23"/>
      <c r="C1621" s="15">
        <v>844</v>
      </c>
      <c r="D1621" s="13" t="s">
        <v>1000</v>
      </c>
      <c r="F1621" s="35">
        <v>36.42857142857143</v>
      </c>
      <c r="G1621" s="1">
        <v>8338.5</v>
      </c>
    </row>
    <row r="1622" spans="2:7" ht="12.75">
      <c r="B1622" s="23"/>
      <c r="C1622" s="15">
        <v>871</v>
      </c>
      <c r="D1622" s="13" t="s">
        <v>1002</v>
      </c>
      <c r="F1622" s="35">
        <v>0.7142857142857143</v>
      </c>
      <c r="G1622" s="1">
        <v>163.5</v>
      </c>
    </row>
    <row r="1623" spans="2:7" ht="12.75">
      <c r="B1623" s="23"/>
      <c r="C1623" s="15">
        <v>892</v>
      </c>
      <c r="D1623" s="13" t="s">
        <v>996</v>
      </c>
      <c r="F1623" s="35">
        <v>1.4285714285714286</v>
      </c>
      <c r="G1623" s="1">
        <v>327</v>
      </c>
    </row>
    <row r="1624" spans="1:5" ht="12.75">
      <c r="A1624" s="32">
        <v>677</v>
      </c>
      <c r="B1624" s="21" t="s">
        <v>336</v>
      </c>
      <c r="E1624" s="27">
        <v>74907</v>
      </c>
    </row>
    <row r="1625" spans="2:7" ht="12.75">
      <c r="B1625" s="23"/>
      <c r="C1625" s="15">
        <v>352</v>
      </c>
      <c r="D1625" s="13" t="s">
        <v>1003</v>
      </c>
      <c r="F1625" s="35">
        <v>70.6896551724138</v>
      </c>
      <c r="G1625" s="1">
        <v>52951.5</v>
      </c>
    </row>
    <row r="1626" spans="2:7" ht="12.75">
      <c r="B1626" s="23"/>
      <c r="C1626" s="15">
        <v>874</v>
      </c>
      <c r="D1626" s="13" t="s">
        <v>630</v>
      </c>
      <c r="F1626" s="35">
        <v>0.5747126436781609</v>
      </c>
      <c r="G1626" s="1">
        <v>430.5</v>
      </c>
    </row>
    <row r="1627" spans="2:7" ht="12.75">
      <c r="B1627" s="23"/>
      <c r="C1627" s="15">
        <v>876</v>
      </c>
      <c r="D1627" s="13" t="s">
        <v>750</v>
      </c>
      <c r="F1627" s="35">
        <v>28.735632183908045</v>
      </c>
      <c r="G1627" s="1">
        <v>21525</v>
      </c>
    </row>
    <row r="1628" spans="1:5" ht="12.75">
      <c r="A1628" s="32">
        <v>678</v>
      </c>
      <c r="B1628" s="21" t="s">
        <v>337</v>
      </c>
      <c r="E1628" s="27">
        <v>56964</v>
      </c>
    </row>
    <row r="1629" spans="2:8" ht="12.75">
      <c r="B1629" s="23"/>
      <c r="C1629" s="15">
        <v>876</v>
      </c>
      <c r="D1629" s="13" t="s">
        <v>750</v>
      </c>
      <c r="F1629" s="35">
        <v>100</v>
      </c>
      <c r="G1629" s="1">
        <v>56964</v>
      </c>
      <c r="H1629" s="16">
        <v>1</v>
      </c>
    </row>
    <row r="1630" spans="1:5" ht="12.75">
      <c r="A1630" s="32">
        <v>679</v>
      </c>
      <c r="B1630" s="21" t="s">
        <v>338</v>
      </c>
      <c r="C1630" s="15"/>
      <c r="D1630" s="13"/>
      <c r="E1630" s="27">
        <v>29933</v>
      </c>
    </row>
    <row r="1631" spans="2:8" ht="12.75">
      <c r="B1631" s="23"/>
      <c r="C1631" s="15">
        <v>823</v>
      </c>
      <c r="D1631" s="13" t="s">
        <v>944</v>
      </c>
      <c r="F1631" s="35">
        <v>100</v>
      </c>
      <c r="G1631" s="1">
        <v>29933</v>
      </c>
      <c r="H1631" s="16">
        <v>1</v>
      </c>
    </row>
    <row r="1632" spans="1:5" ht="12.75">
      <c r="A1632" s="32">
        <v>683</v>
      </c>
      <c r="B1632" s="21" t="s">
        <v>339</v>
      </c>
      <c r="C1632" s="15"/>
      <c r="D1632" s="13"/>
      <c r="E1632" s="27">
        <v>309406</v>
      </c>
    </row>
    <row r="1633" spans="2:8" ht="12.75">
      <c r="B1633" s="23"/>
      <c r="C1633" s="15">
        <v>772</v>
      </c>
      <c r="D1633" s="13" t="s">
        <v>1004</v>
      </c>
      <c r="F1633" s="35">
        <v>92.85714285714286</v>
      </c>
      <c r="G1633" s="1">
        <v>287305.5714285715</v>
      </c>
      <c r="H1633" s="16">
        <v>3</v>
      </c>
    </row>
    <row r="1634" spans="2:7" ht="12.75">
      <c r="B1634" s="23"/>
      <c r="C1634" s="15">
        <v>773</v>
      </c>
      <c r="D1634" s="13" t="s">
        <v>985</v>
      </c>
      <c r="F1634" s="35">
        <v>1.9047619047619047</v>
      </c>
      <c r="G1634" s="1">
        <v>5893.447619047619</v>
      </c>
    </row>
    <row r="1635" spans="2:7" ht="12.75">
      <c r="B1635" s="23"/>
      <c r="C1635" s="15">
        <v>775</v>
      </c>
      <c r="D1635" s="13" t="s">
        <v>725</v>
      </c>
      <c r="F1635" s="35">
        <v>5.238095238095238</v>
      </c>
      <c r="G1635" s="1">
        <v>16206.980952380953</v>
      </c>
    </row>
    <row r="1636" spans="1:5" ht="12.75">
      <c r="A1636" s="32">
        <v>684</v>
      </c>
      <c r="B1636" s="21" t="s">
        <v>340</v>
      </c>
      <c r="E1636" s="27">
        <v>54214</v>
      </c>
    </row>
    <row r="1637" spans="2:7" ht="12.75">
      <c r="B1637" s="23"/>
      <c r="C1637" s="15">
        <v>775</v>
      </c>
      <c r="D1637" s="13" t="s">
        <v>725</v>
      </c>
      <c r="F1637" s="35">
        <v>9.615384615384615</v>
      </c>
      <c r="G1637" s="1">
        <v>5212.884615384615</v>
      </c>
    </row>
    <row r="1638" spans="2:7" ht="12.75">
      <c r="B1638" s="23"/>
      <c r="C1638" s="15">
        <v>812</v>
      </c>
      <c r="D1638" s="13" t="s">
        <v>1005</v>
      </c>
      <c r="F1638" s="35">
        <v>2.8846153846153846</v>
      </c>
      <c r="G1638" s="1">
        <v>1563.8653846153848</v>
      </c>
    </row>
    <row r="1639" spans="2:7" ht="12.75">
      <c r="B1639" s="23"/>
      <c r="C1639" s="15">
        <v>822</v>
      </c>
      <c r="D1639" s="13" t="s">
        <v>1006</v>
      </c>
      <c r="F1639" s="35">
        <v>77.88461538461539</v>
      </c>
      <c r="G1639" s="1">
        <v>42224.36538461539</v>
      </c>
    </row>
    <row r="1640" spans="2:7" ht="12.75">
      <c r="B1640" s="23"/>
      <c r="C1640" s="15">
        <v>865</v>
      </c>
      <c r="D1640" s="13" t="s">
        <v>1007</v>
      </c>
      <c r="F1640" s="35">
        <v>2.8846153846153846</v>
      </c>
      <c r="G1640" s="1">
        <v>1563.8653846153848</v>
      </c>
    </row>
    <row r="1641" spans="2:7" ht="12.75">
      <c r="B1641" s="23"/>
      <c r="C1641" s="15">
        <v>876</v>
      </c>
      <c r="D1641" s="13" t="s">
        <v>750</v>
      </c>
      <c r="F1641" s="35">
        <v>3.8461538461538463</v>
      </c>
      <c r="G1641" s="1">
        <v>2085.153846153846</v>
      </c>
    </row>
    <row r="1642" spans="2:7" ht="12.75">
      <c r="B1642" s="23"/>
      <c r="C1642" s="15">
        <v>883</v>
      </c>
      <c r="D1642" s="13" t="s">
        <v>1008</v>
      </c>
      <c r="F1642" s="35">
        <v>2.8846153846153846</v>
      </c>
      <c r="G1642" s="1">
        <v>1563.8653846153848</v>
      </c>
    </row>
    <row r="1643" spans="1:5" ht="12.75">
      <c r="A1643" s="32">
        <v>686</v>
      </c>
      <c r="B1643" s="21" t="s">
        <v>341</v>
      </c>
      <c r="E1643" s="27">
        <v>278902</v>
      </c>
    </row>
    <row r="1644" spans="2:8" ht="12.75">
      <c r="B1644" s="23"/>
      <c r="C1644" s="15">
        <v>781</v>
      </c>
      <c r="D1644" s="13" t="s">
        <v>870</v>
      </c>
      <c r="F1644" s="35">
        <v>99.48453608247422</v>
      </c>
      <c r="G1644" s="1">
        <v>277464.36082474224</v>
      </c>
      <c r="H1644" s="16">
        <v>2</v>
      </c>
    </row>
    <row r="1645" spans="2:7" ht="12.75">
      <c r="B1645" s="23"/>
      <c r="C1645" s="15">
        <v>964</v>
      </c>
      <c r="D1645" s="13" t="s">
        <v>846</v>
      </c>
      <c r="F1645" s="35">
        <v>0.5154639175257731</v>
      </c>
      <c r="G1645" s="1">
        <v>1437.6391752577317</v>
      </c>
    </row>
    <row r="1646" spans="1:5" ht="12.75">
      <c r="A1646" s="32">
        <v>687</v>
      </c>
      <c r="B1646" s="21" t="s">
        <v>770</v>
      </c>
      <c r="E1646" s="27">
        <v>159172</v>
      </c>
    </row>
    <row r="1647" spans="2:8" ht="12.75">
      <c r="B1647" s="23"/>
      <c r="C1647" s="15">
        <v>780</v>
      </c>
      <c r="D1647" s="13" t="s">
        <v>770</v>
      </c>
      <c r="F1647" s="35">
        <v>100</v>
      </c>
      <c r="G1647" s="1">
        <v>159172</v>
      </c>
      <c r="H1647" s="16">
        <v>1</v>
      </c>
    </row>
    <row r="1648" spans="1:5" ht="12.75">
      <c r="A1648" s="32">
        <v>688</v>
      </c>
      <c r="B1648" s="21" t="s">
        <v>1009</v>
      </c>
      <c r="C1648" s="15"/>
      <c r="D1648" s="13"/>
      <c r="E1648" s="27">
        <v>53838</v>
      </c>
    </row>
    <row r="1649" spans="2:8" ht="12.75">
      <c r="B1649" s="23"/>
      <c r="C1649" s="15">
        <v>784</v>
      </c>
      <c r="D1649" s="13" t="s">
        <v>1009</v>
      </c>
      <c r="F1649" s="35">
        <v>100</v>
      </c>
      <c r="G1649" s="1">
        <v>53838</v>
      </c>
      <c r="H1649" s="16">
        <v>1</v>
      </c>
    </row>
    <row r="1650" spans="1:5" ht="12.75">
      <c r="A1650" s="32">
        <v>689</v>
      </c>
      <c r="B1650" s="21" t="s">
        <v>342</v>
      </c>
      <c r="C1650" s="15"/>
      <c r="D1650" s="13"/>
      <c r="E1650" s="27">
        <v>131905</v>
      </c>
    </row>
    <row r="1651" spans="2:7" ht="12.75">
      <c r="B1651" s="23"/>
      <c r="C1651" s="18" t="s">
        <v>522</v>
      </c>
      <c r="D1651" s="13" t="s">
        <v>523</v>
      </c>
      <c r="F1651" s="35">
        <v>0.5813953488372093</v>
      </c>
      <c r="G1651" s="1">
        <v>766.8895348837209</v>
      </c>
    </row>
    <row r="1652" spans="2:7" ht="12.75">
      <c r="B1652" s="23"/>
      <c r="C1652" s="15">
        <v>666</v>
      </c>
      <c r="D1652" s="13" t="s">
        <v>623</v>
      </c>
      <c r="F1652" s="35">
        <v>3.488372093023256</v>
      </c>
      <c r="G1652" s="1">
        <v>4601.337209302325</v>
      </c>
    </row>
    <row r="1653" spans="2:7" ht="12.75">
      <c r="B1653" s="23"/>
      <c r="C1653" s="15">
        <v>874</v>
      </c>
      <c r="D1653" s="13" t="s">
        <v>630</v>
      </c>
      <c r="F1653" s="35">
        <v>77.32558139534883</v>
      </c>
      <c r="G1653" s="1">
        <v>101996.30813953487</v>
      </c>
    </row>
    <row r="1654" spans="2:7" ht="12.75">
      <c r="B1654" s="23"/>
      <c r="C1654" s="15">
        <v>941</v>
      </c>
      <c r="D1654" s="13" t="s">
        <v>631</v>
      </c>
      <c r="F1654" s="35">
        <v>18.6046511627907</v>
      </c>
      <c r="G1654" s="1">
        <v>24540.46511627907</v>
      </c>
    </row>
    <row r="1655" spans="1:5" ht="12.75">
      <c r="A1655" s="32">
        <v>693</v>
      </c>
      <c r="B1655" s="21" t="s">
        <v>343</v>
      </c>
      <c r="E1655" s="27">
        <v>8750</v>
      </c>
    </row>
    <row r="1656" spans="2:7" ht="12.75">
      <c r="B1656" s="23"/>
      <c r="C1656" s="18" t="s">
        <v>541</v>
      </c>
      <c r="D1656" s="13" t="s">
        <v>542</v>
      </c>
      <c r="F1656" s="35">
        <v>2.898550724637681</v>
      </c>
      <c r="G1656" s="1">
        <v>253.62318840579712</v>
      </c>
    </row>
    <row r="1657" spans="2:7" ht="12.75">
      <c r="B1657" s="23"/>
      <c r="C1657" s="15">
        <v>743</v>
      </c>
      <c r="D1657" s="13" t="s">
        <v>751</v>
      </c>
      <c r="F1657" s="35">
        <v>10.144927536231885</v>
      </c>
      <c r="G1657" s="1">
        <v>887.68115942029</v>
      </c>
    </row>
    <row r="1658" spans="2:7" ht="12.75">
      <c r="B1658" s="23"/>
      <c r="C1658" s="15">
        <v>772</v>
      </c>
      <c r="D1658" s="13" t="s">
        <v>1004</v>
      </c>
      <c r="F1658" s="35">
        <v>4.3478260869565215</v>
      </c>
      <c r="G1658" s="1">
        <v>380.4347826086956</v>
      </c>
    </row>
    <row r="1659" spans="2:7" ht="12.75">
      <c r="B1659" s="23"/>
      <c r="C1659" s="15">
        <v>775</v>
      </c>
      <c r="D1659" s="13" t="s">
        <v>725</v>
      </c>
      <c r="F1659" s="35">
        <v>63.04347826086956</v>
      </c>
      <c r="G1659" s="1">
        <v>5516.304347826087</v>
      </c>
    </row>
    <row r="1660" spans="2:7" ht="12.75">
      <c r="B1660" s="23"/>
      <c r="C1660" s="15">
        <v>874</v>
      </c>
      <c r="D1660" s="13" t="s">
        <v>630</v>
      </c>
      <c r="F1660" s="35">
        <v>19.565217391304348</v>
      </c>
      <c r="G1660" s="1">
        <v>1711.9565217391305</v>
      </c>
    </row>
    <row r="1661" spans="1:5" ht="12.75">
      <c r="A1661" s="32">
        <v>694</v>
      </c>
      <c r="B1661" s="21" t="s">
        <v>344</v>
      </c>
      <c r="E1661" s="27">
        <v>61269</v>
      </c>
    </row>
    <row r="1662" spans="2:7" ht="12.75">
      <c r="B1662" s="23"/>
      <c r="C1662" s="15">
        <v>860</v>
      </c>
      <c r="D1662" s="13" t="s">
        <v>1010</v>
      </c>
      <c r="F1662" s="35">
        <v>3.0303030303030303</v>
      </c>
      <c r="G1662" s="1">
        <v>1856.6363636363635</v>
      </c>
    </row>
    <row r="1663" spans="2:8" ht="12.75">
      <c r="B1663" s="23"/>
      <c r="C1663" s="15">
        <v>862</v>
      </c>
      <c r="D1663" s="13" t="s">
        <v>1011</v>
      </c>
      <c r="F1663" s="35">
        <v>91.66666666666667</v>
      </c>
      <c r="G1663" s="1">
        <v>56163.25</v>
      </c>
      <c r="H1663" s="16">
        <v>3</v>
      </c>
    </row>
    <row r="1664" spans="2:7" ht="12.75">
      <c r="B1664" s="23"/>
      <c r="C1664" s="15">
        <v>863</v>
      </c>
      <c r="D1664" s="13" t="s">
        <v>1012</v>
      </c>
      <c r="F1664" s="35">
        <v>5.303030303030303</v>
      </c>
      <c r="G1664" s="1">
        <v>3249.1136363636365</v>
      </c>
    </row>
    <row r="1665" spans="1:5" ht="12.75">
      <c r="A1665" s="32">
        <v>695</v>
      </c>
      <c r="B1665" s="21" t="s">
        <v>345</v>
      </c>
      <c r="E1665" s="27">
        <v>37012</v>
      </c>
    </row>
    <row r="1666" spans="2:8" ht="12.75">
      <c r="B1666" s="23"/>
      <c r="C1666" s="15">
        <v>860</v>
      </c>
      <c r="D1666" s="13" t="s">
        <v>1010</v>
      </c>
      <c r="F1666" s="35">
        <v>100</v>
      </c>
      <c r="G1666" s="1">
        <v>37012</v>
      </c>
      <c r="H1666" s="16">
        <v>1</v>
      </c>
    </row>
    <row r="1667" spans="1:5" ht="12.75">
      <c r="A1667" s="32">
        <v>696</v>
      </c>
      <c r="B1667" s="21" t="s">
        <v>346</v>
      </c>
      <c r="C1667" s="15"/>
      <c r="D1667" s="13"/>
      <c r="E1667" s="27">
        <v>161241</v>
      </c>
    </row>
    <row r="1668" spans="2:7" ht="12.75">
      <c r="B1668" s="23"/>
      <c r="C1668" s="15">
        <v>733</v>
      </c>
      <c r="D1668" s="13" t="s">
        <v>878</v>
      </c>
      <c r="F1668" s="35">
        <v>2.3529411764705883</v>
      </c>
      <c r="G1668" s="1">
        <v>3793.9058823529417</v>
      </c>
    </row>
    <row r="1669" spans="2:7" ht="12.75">
      <c r="B1669" s="23"/>
      <c r="C1669" s="15">
        <v>822</v>
      </c>
      <c r="D1669" s="13" t="s">
        <v>1006</v>
      </c>
      <c r="F1669" s="35">
        <v>1.1764705882352942</v>
      </c>
      <c r="G1669" s="1">
        <v>1896.9529411764709</v>
      </c>
    </row>
    <row r="1670" spans="2:7" ht="12.75">
      <c r="B1670" s="23"/>
      <c r="C1670" s="15">
        <v>860</v>
      </c>
      <c r="D1670" s="13" t="s">
        <v>1010</v>
      </c>
      <c r="F1670" s="35">
        <v>8.235294117647058</v>
      </c>
      <c r="G1670" s="1">
        <v>13278.670588235293</v>
      </c>
    </row>
    <row r="1671" spans="2:7" ht="12.75">
      <c r="B1671" s="23"/>
      <c r="C1671" s="15">
        <v>861</v>
      </c>
      <c r="D1671" s="13" t="s">
        <v>1013</v>
      </c>
      <c r="F1671" s="35">
        <v>83.52941176470588</v>
      </c>
      <c r="G1671" s="1">
        <v>134683.6588235294</v>
      </c>
    </row>
    <row r="1672" spans="2:7" ht="12.75">
      <c r="B1672" s="23"/>
      <c r="C1672" s="15">
        <v>965</v>
      </c>
      <c r="D1672" s="13" t="s">
        <v>1014</v>
      </c>
      <c r="F1672" s="35">
        <v>4.705882352941177</v>
      </c>
      <c r="G1672" s="1">
        <v>7587.811764705883</v>
      </c>
    </row>
    <row r="1673" spans="1:5" ht="12.75">
      <c r="A1673" s="32">
        <v>699</v>
      </c>
      <c r="B1673" s="21" t="s">
        <v>1012</v>
      </c>
      <c r="E1673" s="27">
        <v>53622</v>
      </c>
    </row>
    <row r="1674" spans="2:8" ht="12.75">
      <c r="B1674" s="23"/>
      <c r="C1674" s="15">
        <v>863</v>
      </c>
      <c r="D1674" s="13" t="s">
        <v>1012</v>
      </c>
      <c r="F1674" s="35">
        <v>97.40259740259741</v>
      </c>
      <c r="G1674" s="1">
        <v>52229.22077922078</v>
      </c>
      <c r="H1674" s="16">
        <v>2</v>
      </c>
    </row>
    <row r="1675" spans="2:7" ht="12.75">
      <c r="B1675" s="23"/>
      <c r="C1675" s="15">
        <v>874</v>
      </c>
      <c r="D1675" s="13" t="s">
        <v>630</v>
      </c>
      <c r="F1675" s="35">
        <v>1.2987012987012987</v>
      </c>
      <c r="G1675" s="1">
        <v>696.3896103896103</v>
      </c>
    </row>
    <row r="1676" spans="2:7" ht="12.75">
      <c r="B1676" s="23"/>
      <c r="C1676" s="15">
        <v>965</v>
      </c>
      <c r="D1676" s="13" t="s">
        <v>1014</v>
      </c>
      <c r="F1676" s="35">
        <v>1.2987012987012987</v>
      </c>
      <c r="G1676" s="1">
        <v>696.3896103896103</v>
      </c>
    </row>
    <row r="1677" spans="1:5" ht="12.75">
      <c r="A1677" s="32">
        <v>703</v>
      </c>
      <c r="B1677" s="21" t="s">
        <v>347</v>
      </c>
      <c r="E1677" s="27">
        <v>29460</v>
      </c>
    </row>
    <row r="1678" spans="2:7" ht="12.75">
      <c r="B1678" s="23"/>
      <c r="C1678" s="15">
        <v>801</v>
      </c>
      <c r="D1678" s="13" t="s">
        <v>1015</v>
      </c>
      <c r="F1678" s="35">
        <v>7.142857142857143</v>
      </c>
      <c r="G1678" s="1">
        <v>2104.2857142857147</v>
      </c>
    </row>
    <row r="1679" spans="2:8" ht="12.75">
      <c r="B1679" s="23"/>
      <c r="C1679" s="15">
        <v>822</v>
      </c>
      <c r="D1679" s="13" t="s">
        <v>1006</v>
      </c>
      <c r="F1679" s="35">
        <v>92.85714285714286</v>
      </c>
      <c r="G1679" s="1">
        <v>27355.714285714286</v>
      </c>
      <c r="H1679" s="16">
        <v>3</v>
      </c>
    </row>
    <row r="1680" spans="1:5" ht="12.75">
      <c r="A1680" s="32">
        <v>704</v>
      </c>
      <c r="B1680" s="21" t="s">
        <v>348</v>
      </c>
      <c r="E1680" s="27">
        <v>36530</v>
      </c>
    </row>
    <row r="1681" spans="2:8" ht="12.75">
      <c r="B1681" s="23"/>
      <c r="C1681" s="15">
        <v>801</v>
      </c>
      <c r="D1681" s="13" t="s">
        <v>1015</v>
      </c>
      <c r="F1681" s="35">
        <v>100</v>
      </c>
      <c r="G1681" s="1">
        <v>36530</v>
      </c>
      <c r="H1681" s="16">
        <v>1</v>
      </c>
    </row>
    <row r="1682" spans="1:5" ht="12.75">
      <c r="A1682" s="32">
        <v>705</v>
      </c>
      <c r="B1682" s="21" t="s">
        <v>349</v>
      </c>
      <c r="C1682" s="15"/>
      <c r="D1682" s="13"/>
      <c r="E1682" s="27">
        <v>6789</v>
      </c>
    </row>
    <row r="1683" spans="2:8" ht="12.75">
      <c r="B1683" s="23"/>
      <c r="C1683" s="15">
        <v>802</v>
      </c>
      <c r="D1683" s="13" t="s">
        <v>1016</v>
      </c>
      <c r="F1683" s="35">
        <v>100</v>
      </c>
      <c r="G1683" s="1">
        <v>6789</v>
      </c>
      <c r="H1683" s="16">
        <v>1</v>
      </c>
    </row>
    <row r="1684" spans="1:5" ht="12.75">
      <c r="A1684" s="32">
        <v>706</v>
      </c>
      <c r="B1684" s="21" t="s">
        <v>350</v>
      </c>
      <c r="C1684" s="15"/>
      <c r="D1684" s="13"/>
      <c r="E1684" s="27">
        <v>110466</v>
      </c>
    </row>
    <row r="1685" spans="2:8" ht="12.75">
      <c r="B1685" s="23"/>
      <c r="C1685" s="15">
        <v>795</v>
      </c>
      <c r="D1685" s="13" t="s">
        <v>1017</v>
      </c>
      <c r="F1685" s="35">
        <v>97.6878612716763</v>
      </c>
      <c r="G1685" s="1">
        <v>107911.87283236993</v>
      </c>
      <c r="H1685" s="16">
        <v>2</v>
      </c>
    </row>
    <row r="1686" spans="2:7" ht="12.75">
      <c r="B1686" s="23"/>
      <c r="C1686" s="15">
        <v>871</v>
      </c>
      <c r="D1686" s="13" t="s">
        <v>1002</v>
      </c>
      <c r="F1686" s="35">
        <v>2.3121387283236996</v>
      </c>
      <c r="G1686" s="1">
        <v>2554.127167630058</v>
      </c>
    </row>
    <row r="1687" spans="1:5" ht="12.75">
      <c r="A1687" s="32">
        <v>707</v>
      </c>
      <c r="B1687" s="21" t="s">
        <v>351</v>
      </c>
      <c r="E1687" s="27">
        <v>13743</v>
      </c>
    </row>
    <row r="1688" spans="2:8" ht="12.75">
      <c r="B1688" s="23"/>
      <c r="C1688" s="15">
        <v>794</v>
      </c>
      <c r="D1688" s="13" t="s">
        <v>1018</v>
      </c>
      <c r="F1688" s="35">
        <v>94.36619718309859</v>
      </c>
      <c r="G1688" s="1">
        <v>12968.74647887324</v>
      </c>
      <c r="H1688" s="16">
        <v>3</v>
      </c>
    </row>
    <row r="1689" spans="2:7" ht="12.75">
      <c r="B1689" s="23"/>
      <c r="C1689" s="15">
        <v>801</v>
      </c>
      <c r="D1689" s="13" t="s">
        <v>1015</v>
      </c>
      <c r="F1689" s="35">
        <v>1.408450704225352</v>
      </c>
      <c r="G1689" s="1">
        <v>193.56338028169012</v>
      </c>
    </row>
    <row r="1690" spans="2:7" ht="12.75">
      <c r="B1690" s="23"/>
      <c r="C1690" s="15">
        <v>872</v>
      </c>
      <c r="D1690" s="13" t="s">
        <v>1019</v>
      </c>
      <c r="F1690" s="35">
        <v>4.225352112676056</v>
      </c>
      <c r="G1690" s="1">
        <v>580.6901408450703</v>
      </c>
    </row>
    <row r="1691" spans="1:5" ht="12.75">
      <c r="A1691" s="32">
        <v>708</v>
      </c>
      <c r="B1691" s="21" t="s">
        <v>352</v>
      </c>
      <c r="E1691" s="27">
        <v>21576</v>
      </c>
    </row>
    <row r="1692" spans="2:8" ht="12.75">
      <c r="B1692" s="23"/>
      <c r="C1692" s="15">
        <v>796</v>
      </c>
      <c r="D1692" s="13" t="s">
        <v>1020</v>
      </c>
      <c r="F1692" s="35">
        <v>100</v>
      </c>
      <c r="G1692" s="1">
        <v>21576</v>
      </c>
      <c r="H1692" s="16">
        <v>1</v>
      </c>
    </row>
    <row r="1693" spans="1:5" ht="12.75">
      <c r="A1693" s="32">
        <v>709</v>
      </c>
      <c r="B1693" s="21" t="s">
        <v>353</v>
      </c>
      <c r="C1693" s="15"/>
      <c r="D1693" s="13"/>
      <c r="E1693" s="27">
        <v>125458</v>
      </c>
    </row>
    <row r="1694" spans="2:7" ht="25.5">
      <c r="B1694" s="23"/>
      <c r="C1694" s="15">
        <v>800</v>
      </c>
      <c r="D1694" s="22" t="s">
        <v>993</v>
      </c>
      <c r="F1694" s="36">
        <v>75.93582887700535</v>
      </c>
      <c r="G1694" s="1">
        <v>95267.57219251337</v>
      </c>
    </row>
    <row r="1695" spans="2:7" ht="12.75">
      <c r="B1695" s="23"/>
      <c r="C1695" s="15">
        <v>854</v>
      </c>
      <c r="D1695" s="13" t="s">
        <v>898</v>
      </c>
      <c r="F1695" s="35">
        <v>1.0695187165775402</v>
      </c>
      <c r="G1695" s="1">
        <v>1341.7967914438505</v>
      </c>
    </row>
    <row r="1696" spans="2:7" ht="12.75">
      <c r="B1696" s="23"/>
      <c r="C1696" s="15">
        <v>865</v>
      </c>
      <c r="D1696" s="13" t="s">
        <v>1007</v>
      </c>
      <c r="F1696" s="35">
        <v>21.390374331550802</v>
      </c>
      <c r="G1696" s="1">
        <v>26835.93582887701</v>
      </c>
    </row>
    <row r="1697" spans="2:7" ht="12.75">
      <c r="B1697" s="23"/>
      <c r="C1697" s="15">
        <v>876</v>
      </c>
      <c r="D1697" s="13" t="s">
        <v>750</v>
      </c>
      <c r="F1697" s="35">
        <v>1.6042780748663101</v>
      </c>
      <c r="G1697" s="1">
        <v>2012.6951871657752</v>
      </c>
    </row>
    <row r="1698" spans="1:5" ht="12.75">
      <c r="A1698" s="32">
        <v>713</v>
      </c>
      <c r="B1698" s="21" t="s">
        <v>354</v>
      </c>
      <c r="E1698" s="27">
        <v>17046</v>
      </c>
    </row>
    <row r="1699" spans="2:8" ht="12.75">
      <c r="B1699" s="23"/>
      <c r="C1699" s="15">
        <v>793</v>
      </c>
      <c r="D1699" s="13" t="s">
        <v>1021</v>
      </c>
      <c r="F1699" s="35">
        <v>95.08196721311475</v>
      </c>
      <c r="G1699" s="1">
        <v>16207.672131147541</v>
      </c>
      <c r="H1699" s="16">
        <v>2</v>
      </c>
    </row>
    <row r="1700" spans="2:7" ht="12.75">
      <c r="B1700" s="23"/>
      <c r="C1700" s="15">
        <v>896</v>
      </c>
      <c r="D1700" s="13" t="s">
        <v>841</v>
      </c>
      <c r="F1700" s="35">
        <v>4.918032786885246</v>
      </c>
      <c r="G1700" s="1">
        <v>838.3278688524591</v>
      </c>
    </row>
    <row r="1701" spans="1:5" ht="12.75">
      <c r="A1701" s="32">
        <v>714</v>
      </c>
      <c r="B1701" s="21" t="s">
        <v>355</v>
      </c>
      <c r="E1701" s="27">
        <v>1636</v>
      </c>
    </row>
    <row r="1702" spans="2:8" ht="12.75">
      <c r="B1702" s="23"/>
      <c r="C1702" s="15">
        <v>790</v>
      </c>
      <c r="D1702" s="13" t="s">
        <v>761</v>
      </c>
      <c r="F1702" s="35">
        <v>100</v>
      </c>
      <c r="G1702" s="1">
        <v>1636</v>
      </c>
      <c r="H1702" s="16">
        <v>1</v>
      </c>
    </row>
    <row r="1703" spans="1:5" ht="12.75">
      <c r="A1703" s="32">
        <v>715</v>
      </c>
      <c r="B1703" s="21" t="s">
        <v>356</v>
      </c>
      <c r="C1703" s="15"/>
      <c r="D1703" s="13"/>
      <c r="E1703" s="27">
        <v>25328</v>
      </c>
    </row>
    <row r="1704" spans="2:7" ht="12.75">
      <c r="B1704" s="23"/>
      <c r="C1704" s="15">
        <v>754</v>
      </c>
      <c r="D1704" s="13" t="s">
        <v>933</v>
      </c>
      <c r="F1704" s="35">
        <v>7.894736842105263</v>
      </c>
      <c r="G1704" s="1">
        <v>1999.578947368421</v>
      </c>
    </row>
    <row r="1705" spans="2:7" ht="12.75">
      <c r="B1705" s="23"/>
      <c r="C1705" s="15">
        <v>795</v>
      </c>
      <c r="D1705" s="13" t="s">
        <v>1017</v>
      </c>
      <c r="F1705" s="35">
        <v>17.763157894736842</v>
      </c>
      <c r="G1705" s="1">
        <v>4499.0526315789475</v>
      </c>
    </row>
    <row r="1706" spans="2:7" ht="12.75">
      <c r="B1706" s="23"/>
      <c r="C1706" s="15">
        <v>801</v>
      </c>
      <c r="D1706" s="13" t="s">
        <v>1015</v>
      </c>
      <c r="F1706" s="35">
        <v>6.578947368421052</v>
      </c>
      <c r="G1706" s="1">
        <v>1666.315789473684</v>
      </c>
    </row>
    <row r="1707" spans="2:7" ht="12.75">
      <c r="B1707" s="23"/>
      <c r="C1707" s="15">
        <v>822</v>
      </c>
      <c r="D1707" s="13" t="s">
        <v>1006</v>
      </c>
      <c r="F1707" s="35">
        <v>63.81578947368421</v>
      </c>
      <c r="G1707" s="1">
        <v>16163.263157894737</v>
      </c>
    </row>
    <row r="1708" spans="2:7" ht="12.75">
      <c r="B1708" s="23"/>
      <c r="C1708" s="15">
        <v>896</v>
      </c>
      <c r="D1708" s="13" t="s">
        <v>841</v>
      </c>
      <c r="F1708" s="35">
        <v>3.9473684210526314</v>
      </c>
      <c r="G1708" s="1">
        <v>999.7894736842105</v>
      </c>
    </row>
    <row r="1709" spans="1:5" ht="12.75">
      <c r="A1709" s="32">
        <v>717</v>
      </c>
      <c r="B1709" s="21" t="s">
        <v>357</v>
      </c>
      <c r="E1709" s="27">
        <v>26662</v>
      </c>
    </row>
    <row r="1710" spans="2:7" ht="12.75">
      <c r="B1710" s="23"/>
      <c r="C1710" s="15">
        <v>772</v>
      </c>
      <c r="D1710" s="13" t="s">
        <v>1004</v>
      </c>
      <c r="F1710" s="35">
        <v>5.970149253731344</v>
      </c>
      <c r="G1710" s="1">
        <v>1591.761194029851</v>
      </c>
    </row>
    <row r="1711" spans="2:7" ht="12.75">
      <c r="B1711" s="23"/>
      <c r="C1711" s="15">
        <v>793</v>
      </c>
      <c r="D1711" s="13" t="s">
        <v>1021</v>
      </c>
      <c r="F1711" s="35">
        <v>2.2388059701492535</v>
      </c>
      <c r="G1711" s="1">
        <v>596.9104477611941</v>
      </c>
    </row>
    <row r="1712" spans="2:7" ht="12.75">
      <c r="B1712" s="23"/>
      <c r="C1712" s="15">
        <v>794</v>
      </c>
      <c r="D1712" s="13" t="s">
        <v>1018</v>
      </c>
      <c r="F1712" s="35">
        <v>5.223880597014926</v>
      </c>
      <c r="G1712" s="1">
        <v>1392.7910447761196</v>
      </c>
    </row>
    <row r="1713" spans="2:7" ht="12.75">
      <c r="B1713" s="23"/>
      <c r="C1713" s="15">
        <v>795</v>
      </c>
      <c r="D1713" s="13" t="s">
        <v>1017</v>
      </c>
      <c r="F1713" s="35">
        <v>7.462686567164179</v>
      </c>
      <c r="G1713" s="1">
        <v>1989.7014925373137</v>
      </c>
    </row>
    <row r="1714" spans="2:7" ht="12.75">
      <c r="B1714" s="23"/>
      <c r="C1714" s="15">
        <v>822</v>
      </c>
      <c r="D1714" s="13" t="s">
        <v>1006</v>
      </c>
      <c r="F1714" s="35">
        <v>76.11940298507463</v>
      </c>
      <c r="G1714" s="1">
        <v>20294.955223880595</v>
      </c>
    </row>
    <row r="1715" spans="2:7" ht="12.75">
      <c r="B1715" s="23"/>
      <c r="C1715" s="15">
        <v>823</v>
      </c>
      <c r="D1715" s="13" t="s">
        <v>944</v>
      </c>
      <c r="F1715" s="35">
        <v>0.746268656716418</v>
      </c>
      <c r="G1715" s="1">
        <v>198.97014925373136</v>
      </c>
    </row>
    <row r="1716" spans="2:7" ht="12.75">
      <c r="B1716" s="23"/>
      <c r="C1716" s="15">
        <v>874</v>
      </c>
      <c r="D1716" s="13" t="s">
        <v>630</v>
      </c>
      <c r="F1716" s="35">
        <v>0.746268656716418</v>
      </c>
      <c r="G1716" s="1">
        <v>198.97014925373136</v>
      </c>
    </row>
    <row r="1717" spans="2:7" ht="12.75">
      <c r="B1717" s="23"/>
      <c r="C1717" s="15">
        <v>896</v>
      </c>
      <c r="D1717" s="13" t="s">
        <v>841</v>
      </c>
      <c r="F1717" s="35">
        <v>1.492537313432836</v>
      </c>
      <c r="G1717" s="1">
        <v>397.9402985074627</v>
      </c>
    </row>
    <row r="1718" spans="1:5" ht="12.75">
      <c r="A1718" s="32">
        <v>719</v>
      </c>
      <c r="B1718" s="21" t="s">
        <v>358</v>
      </c>
      <c r="E1718" s="27">
        <v>89468</v>
      </c>
    </row>
    <row r="1719" spans="2:7" ht="12.75">
      <c r="B1719" s="23"/>
      <c r="C1719" s="15">
        <v>792</v>
      </c>
      <c r="D1719" s="13" t="s">
        <v>1022</v>
      </c>
      <c r="F1719" s="35">
        <v>5.681818181818182</v>
      </c>
      <c r="G1719" s="1">
        <v>5083.409090909091</v>
      </c>
    </row>
    <row r="1720" spans="2:7" ht="12.75">
      <c r="B1720" s="23"/>
      <c r="C1720" s="15">
        <v>810</v>
      </c>
      <c r="D1720" s="13" t="s">
        <v>994</v>
      </c>
      <c r="F1720" s="35">
        <v>81.25</v>
      </c>
      <c r="G1720" s="1">
        <v>72692.75</v>
      </c>
    </row>
    <row r="1721" spans="2:7" ht="12.75">
      <c r="B1721" s="23"/>
      <c r="C1721" s="15">
        <v>872</v>
      </c>
      <c r="D1721" s="13" t="s">
        <v>1019</v>
      </c>
      <c r="F1721" s="35">
        <v>2.272727272727273</v>
      </c>
      <c r="G1721" s="1">
        <v>2033.3636363636365</v>
      </c>
    </row>
    <row r="1722" spans="2:7" ht="12.75">
      <c r="B1722" s="23"/>
      <c r="C1722" s="15">
        <v>892</v>
      </c>
      <c r="D1722" s="13" t="s">
        <v>996</v>
      </c>
      <c r="F1722" s="35">
        <v>10.795454545454545</v>
      </c>
      <c r="G1722" s="1">
        <v>9658.477272727272</v>
      </c>
    </row>
    <row r="1723" spans="1:5" ht="12.75">
      <c r="A1723" s="32">
        <v>723</v>
      </c>
      <c r="B1723" s="21" t="s">
        <v>359</v>
      </c>
      <c r="E1723" s="27">
        <v>35397</v>
      </c>
    </row>
    <row r="1724" spans="2:8" ht="12.75">
      <c r="B1724" s="23"/>
      <c r="C1724" s="15">
        <v>820</v>
      </c>
      <c r="D1724" s="13" t="s">
        <v>1023</v>
      </c>
      <c r="F1724" s="35">
        <v>100</v>
      </c>
      <c r="G1724" s="1">
        <v>35397</v>
      </c>
      <c r="H1724" s="16">
        <v>1</v>
      </c>
    </row>
    <row r="1725" spans="1:5" ht="12.75">
      <c r="A1725" s="32">
        <v>724</v>
      </c>
      <c r="B1725" s="21" t="s">
        <v>360</v>
      </c>
      <c r="C1725" s="15"/>
      <c r="D1725" s="13"/>
      <c r="E1725" s="27">
        <v>18543</v>
      </c>
    </row>
    <row r="1726" spans="2:7" ht="12.75">
      <c r="B1726" s="23"/>
      <c r="C1726" s="15">
        <v>804</v>
      </c>
      <c r="D1726" s="13" t="s">
        <v>1024</v>
      </c>
      <c r="F1726" s="35">
        <v>1.8181818181818181</v>
      </c>
      <c r="G1726" s="1">
        <v>337.1454545454546</v>
      </c>
    </row>
    <row r="1727" spans="2:8" ht="12.75">
      <c r="B1727" s="23"/>
      <c r="C1727" s="15">
        <v>815</v>
      </c>
      <c r="D1727" s="13" t="s">
        <v>1025</v>
      </c>
      <c r="F1727" s="35">
        <v>98.18181818181819</v>
      </c>
      <c r="G1727" s="1">
        <v>18205.854545454546</v>
      </c>
      <c r="H1727" s="16">
        <v>2</v>
      </c>
    </row>
    <row r="1728" spans="1:5" ht="12.75">
      <c r="A1728" s="32">
        <v>725</v>
      </c>
      <c r="B1728" s="21" t="s">
        <v>361</v>
      </c>
      <c r="E1728" s="27">
        <v>18959</v>
      </c>
    </row>
    <row r="1729" spans="2:7" ht="12.75">
      <c r="B1729" s="23"/>
      <c r="C1729" s="15">
        <v>795</v>
      </c>
      <c r="D1729" s="13" t="s">
        <v>1017</v>
      </c>
      <c r="F1729" s="35">
        <v>39.568345323741006</v>
      </c>
      <c r="G1729" s="1">
        <v>7501.762589928057</v>
      </c>
    </row>
    <row r="1730" spans="2:7" ht="12.75">
      <c r="B1730" s="23"/>
      <c r="C1730" s="15">
        <v>822</v>
      </c>
      <c r="D1730" s="13" t="s">
        <v>1006</v>
      </c>
      <c r="F1730" s="35">
        <v>0.7194244604316546</v>
      </c>
      <c r="G1730" s="1">
        <v>136.3956834532374</v>
      </c>
    </row>
    <row r="1731" spans="2:7" ht="12.75">
      <c r="B1731" s="23"/>
      <c r="C1731" s="15">
        <v>865</v>
      </c>
      <c r="D1731" s="13" t="s">
        <v>1007</v>
      </c>
      <c r="F1731" s="35">
        <v>44.60431654676259</v>
      </c>
      <c r="G1731" s="1">
        <v>8456.53237410072</v>
      </c>
    </row>
    <row r="1732" spans="2:7" ht="12.75">
      <c r="B1732" s="23"/>
      <c r="C1732" s="15">
        <v>881</v>
      </c>
      <c r="D1732" s="13" t="s">
        <v>730</v>
      </c>
      <c r="F1732" s="35">
        <v>4.316546762589928</v>
      </c>
      <c r="G1732" s="1">
        <v>818.3741007194245</v>
      </c>
    </row>
    <row r="1733" spans="2:7" ht="12.75">
      <c r="B1733" s="23"/>
      <c r="C1733" s="15">
        <v>886</v>
      </c>
      <c r="D1733" s="13" t="s">
        <v>1026</v>
      </c>
      <c r="F1733" s="35">
        <v>10.79136690647482</v>
      </c>
      <c r="G1733" s="1">
        <v>2045.9352517985615</v>
      </c>
    </row>
    <row r="1734" spans="1:5" ht="12.75">
      <c r="A1734" s="32">
        <v>726</v>
      </c>
      <c r="B1734" s="21" t="s">
        <v>362</v>
      </c>
      <c r="E1734" s="27">
        <v>8211</v>
      </c>
    </row>
    <row r="1735" spans="2:8" ht="12.75">
      <c r="B1735" s="23"/>
      <c r="C1735" s="15">
        <v>854</v>
      </c>
      <c r="D1735" s="13" t="s">
        <v>898</v>
      </c>
      <c r="F1735" s="35">
        <v>100</v>
      </c>
      <c r="G1735" s="1">
        <v>8211</v>
      </c>
      <c r="H1735" s="16">
        <v>1</v>
      </c>
    </row>
    <row r="1736" spans="1:5" ht="12.75">
      <c r="A1736" s="32">
        <v>727</v>
      </c>
      <c r="B1736" s="21" t="s">
        <v>363</v>
      </c>
      <c r="C1736" s="15"/>
      <c r="D1736" s="13"/>
      <c r="E1736" s="27">
        <v>94905</v>
      </c>
    </row>
    <row r="1737" spans="2:7" ht="12.75">
      <c r="B1737" s="23"/>
      <c r="C1737" s="15">
        <v>795</v>
      </c>
      <c r="D1737" s="13" t="s">
        <v>1017</v>
      </c>
      <c r="F1737" s="35">
        <v>4.25531914893617</v>
      </c>
      <c r="G1737" s="1">
        <v>4038.5106382978724</v>
      </c>
    </row>
    <row r="1738" spans="2:7" ht="12.75">
      <c r="B1738" s="23"/>
      <c r="C1738" s="15">
        <v>853</v>
      </c>
      <c r="D1738" s="13" t="s">
        <v>1027</v>
      </c>
      <c r="F1738" s="35">
        <v>87.94326241134752</v>
      </c>
      <c r="G1738" s="1">
        <v>83462.55319148937</v>
      </c>
    </row>
    <row r="1739" spans="2:7" ht="12.75">
      <c r="B1739" s="23"/>
      <c r="C1739" s="15">
        <v>896</v>
      </c>
      <c r="D1739" s="13" t="s">
        <v>841</v>
      </c>
      <c r="F1739" s="35">
        <v>7.801418439716312</v>
      </c>
      <c r="G1739" s="1">
        <v>7403.936170212766</v>
      </c>
    </row>
    <row r="1740" spans="1:5" ht="12.75">
      <c r="A1740" s="32">
        <v>728</v>
      </c>
      <c r="B1740" s="21" t="s">
        <v>364</v>
      </c>
      <c r="E1740" s="27">
        <v>6044</v>
      </c>
    </row>
    <row r="1741" spans="2:8" ht="12.75">
      <c r="B1741" s="23"/>
      <c r="C1741" s="15">
        <v>854</v>
      </c>
      <c r="D1741" s="13" t="s">
        <v>898</v>
      </c>
      <c r="F1741" s="35">
        <v>98.95833333333333</v>
      </c>
      <c r="G1741" s="1">
        <v>5981.041666666666</v>
      </c>
      <c r="H1741" s="16">
        <v>2</v>
      </c>
    </row>
    <row r="1742" spans="2:7" ht="12.75">
      <c r="B1742" s="23"/>
      <c r="C1742" s="15">
        <v>885</v>
      </c>
      <c r="D1742" s="13" t="s">
        <v>1028</v>
      </c>
      <c r="F1742" s="35">
        <v>1.0416666666666667</v>
      </c>
      <c r="G1742" s="1">
        <v>62.95833333333334</v>
      </c>
    </row>
    <row r="1743" spans="1:5" ht="12.75">
      <c r="A1743" s="32">
        <v>729</v>
      </c>
      <c r="B1743" s="21" t="s">
        <v>365</v>
      </c>
      <c r="E1743" s="27">
        <v>3219</v>
      </c>
    </row>
    <row r="1744" spans="2:8" ht="12.75">
      <c r="B1744" s="23"/>
      <c r="C1744" s="15">
        <v>854</v>
      </c>
      <c r="D1744" s="13" t="s">
        <v>898</v>
      </c>
      <c r="F1744" s="35">
        <v>100</v>
      </c>
      <c r="G1744" s="1">
        <v>3219</v>
      </c>
      <c r="H1744" s="16">
        <v>1</v>
      </c>
    </row>
    <row r="1745" spans="1:5" ht="12.75">
      <c r="A1745" s="32">
        <v>733</v>
      </c>
      <c r="B1745" s="21" t="s">
        <v>366</v>
      </c>
      <c r="C1745" s="15"/>
      <c r="D1745" s="13"/>
      <c r="E1745" s="27">
        <v>43258</v>
      </c>
    </row>
    <row r="1746" spans="2:7" ht="12.75">
      <c r="B1746" s="23"/>
      <c r="C1746" s="15">
        <v>775</v>
      </c>
      <c r="D1746" s="13" t="s">
        <v>725</v>
      </c>
      <c r="F1746" s="35">
        <v>2.5210084033613445</v>
      </c>
      <c r="G1746" s="1">
        <v>1090.5378151260504</v>
      </c>
    </row>
    <row r="1747" spans="2:7" ht="12.75">
      <c r="B1747" s="23"/>
      <c r="C1747" s="15">
        <v>854</v>
      </c>
      <c r="D1747" s="13" t="s">
        <v>898</v>
      </c>
      <c r="F1747" s="35">
        <v>33.61344537815126</v>
      </c>
      <c r="G1747" s="1">
        <v>14540.504201680673</v>
      </c>
    </row>
    <row r="1748" spans="2:7" ht="12.75">
      <c r="B1748" s="23"/>
      <c r="C1748" s="15">
        <v>855</v>
      </c>
      <c r="D1748" s="13" t="s">
        <v>991</v>
      </c>
      <c r="F1748" s="35">
        <v>57.142857142857146</v>
      </c>
      <c r="G1748" s="1">
        <v>24718.857142857145</v>
      </c>
    </row>
    <row r="1749" spans="2:7" ht="12.75">
      <c r="B1749" s="23"/>
      <c r="C1749" s="15">
        <v>885</v>
      </c>
      <c r="D1749" s="13" t="s">
        <v>1028</v>
      </c>
      <c r="F1749" s="35">
        <v>6.722689075630252</v>
      </c>
      <c r="G1749" s="1">
        <v>2908.1008403361343</v>
      </c>
    </row>
    <row r="1750" spans="1:5" ht="12.75">
      <c r="A1750" s="32">
        <v>734</v>
      </c>
      <c r="B1750" s="21" t="s">
        <v>367</v>
      </c>
      <c r="E1750" s="27">
        <v>359781</v>
      </c>
    </row>
    <row r="1751" spans="2:7" ht="12.75">
      <c r="B1751" s="23"/>
      <c r="C1751" s="15">
        <v>824</v>
      </c>
      <c r="D1751" s="13" t="s">
        <v>1029</v>
      </c>
      <c r="F1751" s="35">
        <v>23.728813559322035</v>
      </c>
      <c r="G1751" s="1">
        <v>85371.76271186442</v>
      </c>
    </row>
    <row r="1752" spans="2:7" ht="12.75">
      <c r="B1752" s="23"/>
      <c r="C1752" s="15">
        <v>825</v>
      </c>
      <c r="D1752" s="13" t="s">
        <v>733</v>
      </c>
      <c r="F1752" s="35">
        <v>4.661016949152542</v>
      </c>
      <c r="G1752" s="1">
        <v>16769.45338983051</v>
      </c>
    </row>
    <row r="1753" spans="2:7" ht="12.75">
      <c r="B1753" s="23"/>
      <c r="C1753" s="15">
        <v>826</v>
      </c>
      <c r="D1753" s="13" t="s">
        <v>0</v>
      </c>
      <c r="F1753" s="35">
        <v>71.61016949152543</v>
      </c>
      <c r="G1753" s="1">
        <v>257639.7838983051</v>
      </c>
    </row>
    <row r="1754" spans="1:5" ht="12.75">
      <c r="A1754" s="32">
        <v>735</v>
      </c>
      <c r="B1754" s="21" t="s">
        <v>368</v>
      </c>
      <c r="E1754" s="27">
        <v>49106</v>
      </c>
    </row>
    <row r="1755" spans="2:8" ht="12.75">
      <c r="B1755" s="23"/>
      <c r="C1755" s="15">
        <v>825</v>
      </c>
      <c r="D1755" s="13" t="s">
        <v>733</v>
      </c>
      <c r="F1755" s="35">
        <v>100</v>
      </c>
      <c r="G1755" s="1">
        <v>49106</v>
      </c>
      <c r="H1755" s="16">
        <v>1</v>
      </c>
    </row>
    <row r="1756" spans="1:5" ht="12.75">
      <c r="A1756" s="32">
        <v>736</v>
      </c>
      <c r="B1756" s="21" t="s">
        <v>369</v>
      </c>
      <c r="C1756" s="15"/>
      <c r="D1756" s="13"/>
      <c r="E1756" s="27">
        <v>72353</v>
      </c>
    </row>
    <row r="1757" spans="2:8" ht="12.75">
      <c r="B1757" s="23"/>
      <c r="C1757" s="15">
        <v>825</v>
      </c>
      <c r="D1757" s="13" t="s">
        <v>733</v>
      </c>
      <c r="F1757" s="35">
        <v>100</v>
      </c>
      <c r="G1757" s="1">
        <v>72353</v>
      </c>
      <c r="H1757" s="16">
        <v>1</v>
      </c>
    </row>
    <row r="1758" spans="1:5" ht="12.75">
      <c r="A1758" s="32">
        <v>737</v>
      </c>
      <c r="B1758" s="21" t="s">
        <v>370</v>
      </c>
      <c r="E1758" s="27">
        <v>50905</v>
      </c>
    </row>
    <row r="1759" spans="2:7" ht="12.75">
      <c r="B1759" s="23"/>
      <c r="C1759" s="15">
        <v>823</v>
      </c>
      <c r="D1759" s="13" t="s">
        <v>944</v>
      </c>
      <c r="F1759" s="35">
        <v>58.38150289017341</v>
      </c>
      <c r="G1759" s="1">
        <v>29719.104046242774</v>
      </c>
    </row>
    <row r="1760" spans="2:7" ht="12.75">
      <c r="B1760" s="23"/>
      <c r="C1760" s="15">
        <v>825</v>
      </c>
      <c r="D1760" s="13" t="s">
        <v>733</v>
      </c>
      <c r="F1760" s="35">
        <v>13.294797687861271</v>
      </c>
      <c r="G1760" s="1">
        <v>6767.716763005781</v>
      </c>
    </row>
    <row r="1761" spans="2:7" ht="12.75">
      <c r="B1761" s="23"/>
      <c r="C1761" s="15">
        <v>826</v>
      </c>
      <c r="D1761" s="13" t="s">
        <v>0</v>
      </c>
      <c r="F1761" s="35">
        <v>28.32369942196532</v>
      </c>
      <c r="G1761" s="1">
        <v>14418.179190751445</v>
      </c>
    </row>
    <row r="1762" spans="1:5" ht="12.75">
      <c r="A1762" s="32">
        <v>738</v>
      </c>
      <c r="B1762" s="21" t="s">
        <v>371</v>
      </c>
      <c r="E1762" s="27">
        <v>70620</v>
      </c>
    </row>
    <row r="1763" spans="2:7" ht="12.75">
      <c r="B1763" s="23"/>
      <c r="C1763" s="15">
        <v>842</v>
      </c>
      <c r="D1763" s="13" t="s">
        <v>1</v>
      </c>
      <c r="F1763" s="35">
        <v>87.41721854304636</v>
      </c>
      <c r="G1763" s="1">
        <v>61734.03973509934</v>
      </c>
    </row>
    <row r="1764" spans="2:7" ht="12.75">
      <c r="B1764" s="23"/>
      <c r="C1764" s="15">
        <v>843</v>
      </c>
      <c r="D1764" s="13" t="s">
        <v>990</v>
      </c>
      <c r="F1764" s="35">
        <v>1.3245033112582782</v>
      </c>
      <c r="G1764" s="1">
        <v>935.3642384105962</v>
      </c>
    </row>
    <row r="1765" spans="2:7" ht="12.75">
      <c r="B1765" s="23"/>
      <c r="C1765" s="15">
        <v>893</v>
      </c>
      <c r="D1765" s="13" t="s">
        <v>2</v>
      </c>
      <c r="F1765" s="35">
        <v>3.3112582781456954</v>
      </c>
      <c r="G1765" s="1">
        <v>2338.41059602649</v>
      </c>
    </row>
    <row r="1766" spans="2:7" ht="12.75">
      <c r="B1766" s="23"/>
      <c r="C1766" s="15">
        <v>896</v>
      </c>
      <c r="D1766" s="13" t="s">
        <v>841</v>
      </c>
      <c r="F1766" s="35">
        <v>7.947019867549669</v>
      </c>
      <c r="G1766" s="1">
        <v>5612.185430463576</v>
      </c>
    </row>
    <row r="1767" spans="1:5" ht="12.75">
      <c r="A1767" s="32">
        <v>739</v>
      </c>
      <c r="B1767" s="21" t="s">
        <v>372</v>
      </c>
      <c r="E1767" s="27">
        <v>60223</v>
      </c>
    </row>
    <row r="1768" spans="2:8" ht="12.75">
      <c r="B1768" s="23"/>
      <c r="C1768" s="15">
        <v>841</v>
      </c>
      <c r="D1768" s="13" t="s">
        <v>916</v>
      </c>
      <c r="F1768" s="35">
        <v>100</v>
      </c>
      <c r="G1768" s="1">
        <v>60223</v>
      </c>
      <c r="H1768" s="16">
        <v>1</v>
      </c>
    </row>
    <row r="1769" spans="1:5" ht="12.75">
      <c r="A1769" s="32">
        <v>743</v>
      </c>
      <c r="B1769" s="21" t="s">
        <v>373</v>
      </c>
      <c r="C1769" s="15"/>
      <c r="D1769" s="13"/>
      <c r="E1769" s="27">
        <v>7839</v>
      </c>
    </row>
    <row r="1770" spans="2:7" ht="12.75">
      <c r="B1770" s="23"/>
      <c r="C1770" s="15">
        <v>840</v>
      </c>
      <c r="D1770" s="13" t="s">
        <v>999</v>
      </c>
      <c r="F1770" s="35">
        <v>75</v>
      </c>
      <c r="G1770" s="1">
        <v>5879.25</v>
      </c>
    </row>
    <row r="1771" spans="2:7" ht="12.75">
      <c r="B1771" s="23"/>
      <c r="C1771" s="15">
        <v>871</v>
      </c>
      <c r="D1771" s="13" t="s">
        <v>1002</v>
      </c>
      <c r="F1771" s="35">
        <v>25</v>
      </c>
      <c r="G1771" s="1">
        <v>1959.75</v>
      </c>
    </row>
    <row r="1772" spans="1:5" ht="12.75">
      <c r="A1772" s="32">
        <v>744</v>
      </c>
      <c r="B1772" s="21" t="s">
        <v>374</v>
      </c>
      <c r="E1772" s="27">
        <v>783799</v>
      </c>
    </row>
    <row r="1773" spans="2:8" ht="12.75">
      <c r="B1773" s="23"/>
      <c r="C1773" s="15">
        <v>832</v>
      </c>
      <c r="D1773" s="13" t="s">
        <v>3</v>
      </c>
      <c r="F1773" s="35">
        <v>100</v>
      </c>
      <c r="G1773" s="1">
        <v>783799</v>
      </c>
      <c r="H1773" s="16">
        <v>1</v>
      </c>
    </row>
    <row r="1774" spans="1:5" ht="12.75">
      <c r="A1774" s="32">
        <v>745</v>
      </c>
      <c r="B1774" s="21" t="s">
        <v>375</v>
      </c>
      <c r="C1774" s="15"/>
      <c r="D1774" s="13"/>
      <c r="E1774" s="27">
        <v>34244</v>
      </c>
    </row>
    <row r="1775" spans="2:8" ht="12.75">
      <c r="B1775" s="23"/>
      <c r="C1775" s="15">
        <v>834</v>
      </c>
      <c r="D1775" s="13" t="s">
        <v>4</v>
      </c>
      <c r="F1775" s="35">
        <v>100</v>
      </c>
      <c r="G1775" s="1">
        <v>34244</v>
      </c>
      <c r="H1775" s="16">
        <v>1</v>
      </c>
    </row>
    <row r="1776" spans="1:5" ht="12.75">
      <c r="A1776" s="32">
        <v>747</v>
      </c>
      <c r="B1776" s="21" t="s">
        <v>376</v>
      </c>
      <c r="C1776" s="15"/>
      <c r="D1776" s="13"/>
      <c r="E1776" s="27">
        <v>148411</v>
      </c>
    </row>
    <row r="1777" spans="2:8" ht="12.75">
      <c r="B1777" s="23"/>
      <c r="C1777" s="15">
        <v>831</v>
      </c>
      <c r="D1777" s="13" t="s">
        <v>5</v>
      </c>
      <c r="F1777" s="35">
        <v>100</v>
      </c>
      <c r="G1777" s="1">
        <v>148411</v>
      </c>
      <c r="H1777" s="16">
        <v>1</v>
      </c>
    </row>
    <row r="1778" spans="1:5" ht="12.75">
      <c r="A1778" s="32">
        <v>748</v>
      </c>
      <c r="B1778" s="21" t="s">
        <v>377</v>
      </c>
      <c r="C1778" s="15"/>
      <c r="D1778" s="13"/>
      <c r="E1778" s="27">
        <v>219097</v>
      </c>
    </row>
    <row r="1779" spans="2:8" ht="12.75">
      <c r="B1779" s="23"/>
      <c r="C1779" s="15">
        <v>830</v>
      </c>
      <c r="D1779" s="13" t="s">
        <v>847</v>
      </c>
      <c r="F1779" s="35">
        <v>99.39759036144578</v>
      </c>
      <c r="G1779" s="1">
        <v>217777.13855421686</v>
      </c>
      <c r="H1779" s="16">
        <v>2</v>
      </c>
    </row>
    <row r="1780" spans="2:7" ht="12.75">
      <c r="B1780" s="23"/>
      <c r="C1780" s="15">
        <v>836</v>
      </c>
      <c r="D1780" s="13" t="s">
        <v>983</v>
      </c>
      <c r="F1780" s="35">
        <v>0.6024096385542169</v>
      </c>
      <c r="G1780" s="1">
        <v>1319.8614457831325</v>
      </c>
    </row>
    <row r="1781" spans="1:5" ht="12.75">
      <c r="A1781" s="32">
        <v>749</v>
      </c>
      <c r="B1781" s="21" t="s">
        <v>378</v>
      </c>
      <c r="E1781" s="27">
        <v>93339</v>
      </c>
    </row>
    <row r="1782" spans="2:7" ht="12.75">
      <c r="B1782" s="23"/>
      <c r="C1782" s="15">
        <v>825</v>
      </c>
      <c r="D1782" s="13" t="s">
        <v>733</v>
      </c>
      <c r="F1782" s="35">
        <v>0.819672131147541</v>
      </c>
      <c r="G1782" s="1">
        <v>765.0737704918033</v>
      </c>
    </row>
    <row r="1783" spans="2:7" ht="12.75">
      <c r="B1783" s="23"/>
      <c r="C1783" s="15">
        <v>826</v>
      </c>
      <c r="D1783" s="13" t="s">
        <v>0</v>
      </c>
      <c r="F1783" s="35">
        <v>1.639344262295082</v>
      </c>
      <c r="G1783" s="1">
        <v>1530.1475409836066</v>
      </c>
    </row>
    <row r="1784" spans="2:7" ht="12.75">
      <c r="B1784" s="23"/>
      <c r="C1784" s="15">
        <v>836</v>
      </c>
      <c r="D1784" s="13" t="s">
        <v>983</v>
      </c>
      <c r="F1784" s="35">
        <v>0.819672131147541</v>
      </c>
      <c r="G1784" s="1">
        <v>765.0737704918033</v>
      </c>
    </row>
    <row r="1785" spans="2:7" ht="12.75">
      <c r="B1785" s="23"/>
      <c r="C1785" s="15">
        <v>840</v>
      </c>
      <c r="D1785" s="13" t="s">
        <v>999</v>
      </c>
      <c r="F1785" s="35">
        <v>1.639344262295082</v>
      </c>
      <c r="G1785" s="1">
        <v>1530.1475409836066</v>
      </c>
    </row>
    <row r="1786" spans="2:7" ht="12.75">
      <c r="B1786" s="23"/>
      <c r="C1786" s="15">
        <v>841</v>
      </c>
      <c r="D1786" s="13" t="s">
        <v>916</v>
      </c>
      <c r="F1786" s="35">
        <v>0.819672131147541</v>
      </c>
      <c r="G1786" s="1">
        <v>765.0737704918033</v>
      </c>
    </row>
    <row r="1787" spans="2:7" ht="12.75">
      <c r="B1787" s="23"/>
      <c r="C1787" s="15">
        <v>842</v>
      </c>
      <c r="D1787" s="13" t="s">
        <v>1</v>
      </c>
      <c r="F1787" s="35">
        <v>4.918032786885246</v>
      </c>
      <c r="G1787" s="1">
        <v>4590.44262295082</v>
      </c>
    </row>
    <row r="1788" spans="2:7" ht="12.75">
      <c r="B1788" s="23"/>
      <c r="C1788" s="15">
        <v>846</v>
      </c>
      <c r="D1788" s="13" t="s">
        <v>1001</v>
      </c>
      <c r="F1788" s="35">
        <v>77.8688524590164</v>
      </c>
      <c r="G1788" s="1">
        <v>72682.0081967213</v>
      </c>
    </row>
    <row r="1789" spans="2:7" ht="12.75">
      <c r="B1789" s="23"/>
      <c r="C1789" s="15">
        <v>854</v>
      </c>
      <c r="D1789" s="13" t="s">
        <v>898</v>
      </c>
      <c r="F1789" s="35">
        <v>3.278688524590164</v>
      </c>
      <c r="G1789" s="1">
        <v>3060.2950819672133</v>
      </c>
    </row>
    <row r="1790" spans="2:7" ht="12.75">
      <c r="B1790" s="23"/>
      <c r="C1790" s="15">
        <v>896</v>
      </c>
      <c r="D1790" s="13" t="s">
        <v>841</v>
      </c>
      <c r="F1790" s="35">
        <v>8.19672131147541</v>
      </c>
      <c r="G1790" s="1">
        <v>7650.737704918032</v>
      </c>
    </row>
    <row r="1791" spans="1:5" ht="12.75">
      <c r="A1791" s="32">
        <v>753</v>
      </c>
      <c r="B1791" s="21" t="s">
        <v>379</v>
      </c>
      <c r="E1791" s="27">
        <v>32386</v>
      </c>
    </row>
    <row r="1792" spans="2:7" ht="12.75">
      <c r="B1792" s="23"/>
      <c r="C1792" s="15">
        <v>810</v>
      </c>
      <c r="D1792" s="13" t="s">
        <v>994</v>
      </c>
      <c r="F1792" s="35">
        <v>1</v>
      </c>
      <c r="G1792" s="1">
        <v>323.86</v>
      </c>
    </row>
    <row r="1793" spans="2:8" ht="12.75">
      <c r="B1793" s="23"/>
      <c r="C1793" s="15">
        <v>885</v>
      </c>
      <c r="D1793" s="13" t="s">
        <v>1028</v>
      </c>
      <c r="F1793" s="35">
        <v>99</v>
      </c>
      <c r="G1793" s="1">
        <v>32062.14</v>
      </c>
      <c r="H1793" s="16">
        <v>2</v>
      </c>
    </row>
    <row r="1794" spans="1:5" ht="12.75">
      <c r="A1794" s="32">
        <v>754</v>
      </c>
      <c r="B1794" s="21" t="s">
        <v>380</v>
      </c>
      <c r="E1794" s="27">
        <v>281245</v>
      </c>
    </row>
    <row r="1795" spans="2:8" ht="12.75">
      <c r="B1795" s="23"/>
      <c r="C1795" s="15">
        <v>880</v>
      </c>
      <c r="D1795" s="13" t="s">
        <v>6</v>
      </c>
      <c r="F1795" s="35">
        <v>98.08612440191388</v>
      </c>
      <c r="G1795" s="1">
        <v>275862.3205741627</v>
      </c>
      <c r="H1795" s="16">
        <v>2</v>
      </c>
    </row>
    <row r="1796" spans="2:7" ht="12.75">
      <c r="B1796" s="23"/>
      <c r="C1796" s="15">
        <v>885</v>
      </c>
      <c r="D1796" s="13" t="s">
        <v>1028</v>
      </c>
      <c r="F1796" s="35">
        <v>1.9138755980861244</v>
      </c>
      <c r="G1796" s="1">
        <v>5382.679425837321</v>
      </c>
    </row>
    <row r="1797" spans="1:5" ht="12.75">
      <c r="A1797" s="32">
        <v>755</v>
      </c>
      <c r="B1797" s="21" t="s">
        <v>381</v>
      </c>
      <c r="E1797" s="27">
        <v>27901</v>
      </c>
    </row>
    <row r="1798" spans="2:7" ht="12.75">
      <c r="B1798" s="23"/>
      <c r="C1798" s="15">
        <v>792</v>
      </c>
      <c r="D1798" s="13" t="s">
        <v>1022</v>
      </c>
      <c r="F1798" s="35">
        <v>46.20253164556962</v>
      </c>
      <c r="G1798" s="1">
        <v>12890.96835443038</v>
      </c>
    </row>
    <row r="1799" spans="2:7" ht="12.75">
      <c r="B1799" s="23"/>
      <c r="C1799" s="15">
        <v>810</v>
      </c>
      <c r="D1799" s="13" t="s">
        <v>994</v>
      </c>
      <c r="F1799" s="35">
        <v>1.2658227848101267</v>
      </c>
      <c r="G1799" s="1">
        <v>353.1772151898735</v>
      </c>
    </row>
    <row r="1800" spans="2:7" ht="12.75">
      <c r="B1800" s="23"/>
      <c r="C1800" s="15">
        <v>843</v>
      </c>
      <c r="D1800" s="13" t="s">
        <v>990</v>
      </c>
      <c r="F1800" s="35">
        <v>3.7974683544303796</v>
      </c>
      <c r="G1800" s="1">
        <v>1059.5316455696202</v>
      </c>
    </row>
    <row r="1801" spans="2:7" ht="12.75">
      <c r="B1801" s="23"/>
      <c r="C1801" s="15">
        <v>872</v>
      </c>
      <c r="D1801" s="13" t="s">
        <v>1019</v>
      </c>
      <c r="F1801" s="35">
        <v>46.835443037974684</v>
      </c>
      <c r="G1801" s="1">
        <v>13067.556962025317</v>
      </c>
    </row>
    <row r="1802" spans="2:7" ht="12.75">
      <c r="B1802" s="23"/>
      <c r="C1802" s="15">
        <v>892</v>
      </c>
      <c r="D1802" s="13" t="s">
        <v>996</v>
      </c>
      <c r="F1802" s="35">
        <v>1.8987341772151898</v>
      </c>
      <c r="G1802" s="1">
        <v>529.7658227848101</v>
      </c>
    </row>
    <row r="1803" spans="1:5" ht="12.75">
      <c r="A1803" s="32">
        <v>756</v>
      </c>
      <c r="B1803" s="21" t="s">
        <v>382</v>
      </c>
      <c r="E1803" s="27">
        <v>111141</v>
      </c>
    </row>
    <row r="1804" spans="2:7" ht="12.75">
      <c r="B1804" s="23"/>
      <c r="C1804" s="15">
        <v>781</v>
      </c>
      <c r="D1804" s="13" t="s">
        <v>870</v>
      </c>
      <c r="F1804" s="35">
        <v>2.2388059701492535</v>
      </c>
      <c r="G1804" s="1">
        <v>2488.231343283582</v>
      </c>
    </row>
    <row r="1805" spans="2:7" ht="12.75">
      <c r="B1805" s="23"/>
      <c r="C1805" s="15">
        <v>784</v>
      </c>
      <c r="D1805" s="13" t="s">
        <v>1009</v>
      </c>
      <c r="F1805" s="35">
        <v>19.402985074626866</v>
      </c>
      <c r="G1805" s="1">
        <v>21564.671641791043</v>
      </c>
    </row>
    <row r="1806" spans="2:7" ht="12.75">
      <c r="B1806" s="23"/>
      <c r="C1806" s="15">
        <v>836</v>
      </c>
      <c r="D1806" s="13" t="s">
        <v>983</v>
      </c>
      <c r="F1806" s="35">
        <v>9.701492537313433</v>
      </c>
      <c r="G1806" s="1">
        <v>10782.335820895521</v>
      </c>
    </row>
    <row r="1807" spans="2:7" ht="12.75">
      <c r="B1807" s="23"/>
      <c r="C1807" s="15">
        <v>865</v>
      </c>
      <c r="D1807" s="13" t="s">
        <v>1007</v>
      </c>
      <c r="F1807" s="35">
        <v>67.16417910447761</v>
      </c>
      <c r="G1807" s="1">
        <v>74646.94029850747</v>
      </c>
    </row>
    <row r="1808" spans="2:7" ht="12.75">
      <c r="B1808" s="23"/>
      <c r="C1808" s="15">
        <v>872</v>
      </c>
      <c r="D1808" s="13" t="s">
        <v>1019</v>
      </c>
      <c r="F1808" s="35">
        <v>1.492537313432836</v>
      </c>
      <c r="G1808" s="1">
        <v>1658.8208955223881</v>
      </c>
    </row>
    <row r="1809" spans="1:5" ht="12.75">
      <c r="A1809" s="32">
        <v>757</v>
      </c>
      <c r="B1809" s="21" t="s">
        <v>383</v>
      </c>
      <c r="E1809" s="27">
        <v>69630</v>
      </c>
    </row>
    <row r="1810" spans="2:7" ht="12.75">
      <c r="B1810" s="23"/>
      <c r="C1810" s="15">
        <v>863</v>
      </c>
      <c r="D1810" s="13" t="s">
        <v>1012</v>
      </c>
      <c r="F1810" s="35">
        <v>0.8333333333333334</v>
      </c>
      <c r="G1810" s="1">
        <v>580.25</v>
      </c>
    </row>
    <row r="1811" spans="2:8" ht="12.75">
      <c r="B1811" s="23"/>
      <c r="C1811" s="15">
        <v>864</v>
      </c>
      <c r="D1811" s="13" t="s">
        <v>7</v>
      </c>
      <c r="F1811" s="35">
        <v>99.16666666666667</v>
      </c>
      <c r="G1811" s="1">
        <v>69049.75</v>
      </c>
      <c r="H1811" s="16">
        <v>2</v>
      </c>
    </row>
    <row r="1812" spans="1:5" ht="12.75">
      <c r="A1812" s="32">
        <v>758</v>
      </c>
      <c r="B1812" s="21" t="s">
        <v>384</v>
      </c>
      <c r="E1812" s="27">
        <v>22353</v>
      </c>
    </row>
    <row r="1813" spans="2:8" ht="12.75">
      <c r="B1813" s="23"/>
      <c r="C1813" s="15">
        <v>872</v>
      </c>
      <c r="D1813" s="13" t="s">
        <v>1019</v>
      </c>
      <c r="F1813" s="35">
        <v>97.9381443298969</v>
      </c>
      <c r="G1813" s="1">
        <v>21892.113402061856</v>
      </c>
      <c r="H1813" s="16">
        <v>2</v>
      </c>
    </row>
    <row r="1814" spans="2:7" ht="12.75">
      <c r="B1814" s="23"/>
      <c r="C1814" s="15">
        <v>873</v>
      </c>
      <c r="D1814" s="13" t="s">
        <v>8</v>
      </c>
      <c r="F1814" s="35">
        <v>1.0309278350515463</v>
      </c>
      <c r="G1814" s="1">
        <v>230.44329896907215</v>
      </c>
    </row>
    <row r="1815" spans="2:7" ht="12.75">
      <c r="B1815" s="23"/>
      <c r="C1815" s="15">
        <v>893</v>
      </c>
      <c r="D1815" s="13" t="s">
        <v>2</v>
      </c>
      <c r="F1815" s="35">
        <v>1.0309278350515463</v>
      </c>
      <c r="G1815" s="1">
        <v>230.44329896907215</v>
      </c>
    </row>
    <row r="1816" spans="1:5" ht="12.75">
      <c r="A1816" s="32">
        <v>759</v>
      </c>
      <c r="B1816" s="21" t="s">
        <v>385</v>
      </c>
      <c r="E1816" s="27">
        <v>136177</v>
      </c>
    </row>
    <row r="1817" spans="2:7" ht="12.75">
      <c r="B1817" s="23"/>
      <c r="C1817" s="15">
        <v>636</v>
      </c>
      <c r="D1817" s="13" t="s">
        <v>960</v>
      </c>
      <c r="F1817" s="35">
        <v>4.040404040404041</v>
      </c>
      <c r="G1817" s="1">
        <v>5502.101010101011</v>
      </c>
    </row>
    <row r="1818" spans="2:7" ht="12.75">
      <c r="B1818" s="23"/>
      <c r="C1818" s="15">
        <v>715</v>
      </c>
      <c r="D1818" s="13" t="s">
        <v>913</v>
      </c>
      <c r="F1818" s="35">
        <v>7.575757575757576</v>
      </c>
      <c r="G1818" s="1">
        <v>10316.439393939394</v>
      </c>
    </row>
    <row r="1819" spans="2:7" ht="12.75">
      <c r="B1819" s="23"/>
      <c r="C1819" s="15">
        <v>865</v>
      </c>
      <c r="D1819" s="13" t="s">
        <v>1007</v>
      </c>
      <c r="F1819" s="35">
        <v>1.0101010101010102</v>
      </c>
      <c r="G1819" s="1">
        <v>1375.5252525252527</v>
      </c>
    </row>
    <row r="1820" spans="2:7" ht="12.75">
      <c r="B1820" s="23"/>
      <c r="C1820" s="15">
        <v>881</v>
      </c>
      <c r="D1820" s="13" t="s">
        <v>730</v>
      </c>
      <c r="F1820" s="35">
        <v>87.37373737373737</v>
      </c>
      <c r="G1820" s="1">
        <v>118982.93434343433</v>
      </c>
    </row>
    <row r="1821" spans="1:5" ht="12.75">
      <c r="A1821" s="32">
        <v>763</v>
      </c>
      <c r="B1821" s="21" t="s">
        <v>386</v>
      </c>
      <c r="E1821" s="27">
        <v>4748</v>
      </c>
    </row>
    <row r="1822" spans="2:8" ht="12.75">
      <c r="B1822" s="23"/>
      <c r="C1822" s="15">
        <v>783</v>
      </c>
      <c r="D1822" s="13" t="s">
        <v>9</v>
      </c>
      <c r="F1822" s="35">
        <v>99.00990099009901</v>
      </c>
      <c r="G1822" s="1">
        <v>4700.990099009901</v>
      </c>
      <c r="H1822" s="16">
        <v>2</v>
      </c>
    </row>
    <row r="1823" spans="2:7" ht="12.75">
      <c r="B1823" s="23"/>
      <c r="C1823" s="15">
        <v>785</v>
      </c>
      <c r="D1823" s="13" t="s">
        <v>10</v>
      </c>
      <c r="F1823" s="35">
        <v>0.9900990099009901</v>
      </c>
      <c r="G1823" s="1">
        <v>47.00990099009901</v>
      </c>
    </row>
    <row r="1824" spans="1:5" ht="12.75">
      <c r="A1824" s="32">
        <v>764</v>
      </c>
      <c r="B1824" s="21" t="s">
        <v>387</v>
      </c>
      <c r="E1824" s="27">
        <v>10438</v>
      </c>
    </row>
    <row r="1825" spans="2:7" ht="12.75">
      <c r="B1825" s="23"/>
      <c r="C1825" s="15">
        <v>785</v>
      </c>
      <c r="D1825" s="13" t="s">
        <v>10</v>
      </c>
      <c r="F1825" s="35">
        <v>2.1739130434782608</v>
      </c>
      <c r="G1825" s="1">
        <v>226.91304347826085</v>
      </c>
    </row>
    <row r="1826" spans="2:7" ht="12.75">
      <c r="B1826" s="23"/>
      <c r="C1826" s="15">
        <v>826</v>
      </c>
      <c r="D1826" s="13" t="s">
        <v>0</v>
      </c>
      <c r="F1826" s="35">
        <v>1.0869565217391304</v>
      </c>
      <c r="G1826" s="1">
        <v>113.45652173913042</v>
      </c>
    </row>
    <row r="1827" spans="2:7" ht="12.75">
      <c r="B1827" s="23"/>
      <c r="C1827" s="15">
        <v>836</v>
      </c>
      <c r="D1827" s="13" t="s">
        <v>983</v>
      </c>
      <c r="F1827" s="35">
        <v>4.3478260869565215</v>
      </c>
      <c r="G1827" s="1">
        <v>453.8260869565217</v>
      </c>
    </row>
    <row r="1828" spans="2:8" ht="12.75">
      <c r="B1828" s="23"/>
      <c r="C1828" s="15">
        <v>886</v>
      </c>
      <c r="D1828" s="13" t="s">
        <v>1026</v>
      </c>
      <c r="F1828" s="35">
        <v>92.3913043478261</v>
      </c>
      <c r="G1828" s="1">
        <v>9643.804347826088</v>
      </c>
      <c r="H1828" s="16">
        <v>3</v>
      </c>
    </row>
    <row r="1829" spans="1:5" ht="12.75">
      <c r="A1829" s="32">
        <v>765</v>
      </c>
      <c r="B1829" s="21" t="s">
        <v>388</v>
      </c>
      <c r="E1829" s="27">
        <v>20429</v>
      </c>
    </row>
    <row r="1830" spans="2:7" ht="12.75">
      <c r="B1830" s="23"/>
      <c r="C1830" s="15">
        <v>795</v>
      </c>
      <c r="D1830" s="13" t="s">
        <v>1017</v>
      </c>
      <c r="F1830" s="35">
        <v>1.5625</v>
      </c>
      <c r="G1830" s="1">
        <v>319.203125</v>
      </c>
    </row>
    <row r="1831" spans="2:7" ht="12.75">
      <c r="B1831" s="23"/>
      <c r="C1831" s="15">
        <v>831</v>
      </c>
      <c r="D1831" s="13" t="s">
        <v>5</v>
      </c>
      <c r="F1831" s="35">
        <v>3.90625</v>
      </c>
      <c r="G1831" s="1">
        <v>798.0078125</v>
      </c>
    </row>
    <row r="1832" spans="2:7" ht="12.75">
      <c r="B1832" s="23"/>
      <c r="C1832" s="15">
        <v>893</v>
      </c>
      <c r="D1832" s="13" t="s">
        <v>2</v>
      </c>
      <c r="F1832" s="35">
        <v>85.9375</v>
      </c>
      <c r="G1832" s="1">
        <v>17556.171875</v>
      </c>
    </row>
    <row r="1833" spans="2:7" ht="12.75">
      <c r="B1833" s="23"/>
      <c r="C1833" s="15">
        <v>896</v>
      </c>
      <c r="D1833" s="13" t="s">
        <v>841</v>
      </c>
      <c r="F1833" s="35">
        <v>8.59375</v>
      </c>
      <c r="G1833" s="1">
        <v>1755.6171875</v>
      </c>
    </row>
    <row r="1834" spans="1:5" ht="12.75">
      <c r="A1834" s="32">
        <v>766</v>
      </c>
      <c r="B1834" s="21" t="s">
        <v>389</v>
      </c>
      <c r="E1834" s="27">
        <v>96276</v>
      </c>
    </row>
    <row r="1835" spans="2:7" ht="12.75">
      <c r="B1835" s="23"/>
      <c r="C1835" s="15">
        <v>804</v>
      </c>
      <c r="D1835" s="13" t="s">
        <v>1024</v>
      </c>
      <c r="F1835" s="35">
        <v>51.351351351351354</v>
      </c>
      <c r="G1835" s="1">
        <v>49439.027027027034</v>
      </c>
    </row>
    <row r="1836" spans="2:7" ht="12.75">
      <c r="B1836" s="23"/>
      <c r="C1836" s="15">
        <v>810</v>
      </c>
      <c r="D1836" s="13" t="s">
        <v>994</v>
      </c>
      <c r="F1836" s="35">
        <v>1.8018018018018018</v>
      </c>
      <c r="G1836" s="1">
        <v>1734.7027027027027</v>
      </c>
    </row>
    <row r="1837" spans="2:7" ht="12.75">
      <c r="B1837" s="23"/>
      <c r="C1837" s="15">
        <v>846</v>
      </c>
      <c r="D1837" s="13" t="s">
        <v>1001</v>
      </c>
      <c r="F1837" s="35">
        <v>0.9009009009009009</v>
      </c>
      <c r="G1837" s="1">
        <v>867.3513513513514</v>
      </c>
    </row>
    <row r="1838" spans="2:7" ht="12.75">
      <c r="B1838" s="23"/>
      <c r="C1838" s="15">
        <v>861</v>
      </c>
      <c r="D1838" s="13" t="s">
        <v>1013</v>
      </c>
      <c r="F1838" s="35">
        <v>13.513513513513514</v>
      </c>
      <c r="G1838" s="1">
        <v>13010.27027027027</v>
      </c>
    </row>
    <row r="1839" spans="2:7" ht="12.75">
      <c r="B1839" s="23"/>
      <c r="C1839" s="15">
        <v>864</v>
      </c>
      <c r="D1839" s="13" t="s">
        <v>7</v>
      </c>
      <c r="F1839" s="35">
        <v>1.8018018018018018</v>
      </c>
      <c r="G1839" s="1">
        <v>1734.7027027027027</v>
      </c>
    </row>
    <row r="1840" spans="2:7" ht="12.75">
      <c r="B1840" s="23"/>
      <c r="C1840" s="15">
        <v>873</v>
      </c>
      <c r="D1840" s="13" t="s">
        <v>8</v>
      </c>
      <c r="F1840" s="35">
        <v>29.72972972972973</v>
      </c>
      <c r="G1840" s="1">
        <v>28622.594594594593</v>
      </c>
    </row>
    <row r="1841" spans="2:7" ht="12.75">
      <c r="B1841" s="23"/>
      <c r="C1841" s="15">
        <v>874</v>
      </c>
      <c r="D1841" s="13" t="s">
        <v>630</v>
      </c>
      <c r="F1841" s="35">
        <v>0.9009009009009009</v>
      </c>
      <c r="G1841" s="1">
        <v>867.3513513513514</v>
      </c>
    </row>
    <row r="1842" spans="1:5" ht="12.75">
      <c r="A1842" s="32">
        <v>768</v>
      </c>
      <c r="B1842" s="21" t="s">
        <v>390</v>
      </c>
      <c r="E1842" s="27">
        <v>45207</v>
      </c>
    </row>
    <row r="1843" spans="2:7" ht="25.5">
      <c r="B1843" s="23"/>
      <c r="C1843" s="15">
        <v>800</v>
      </c>
      <c r="D1843" s="22" t="s">
        <v>993</v>
      </c>
      <c r="F1843" s="36">
        <v>10.869565217391305</v>
      </c>
      <c r="G1843" s="1">
        <v>4913.804347826087</v>
      </c>
    </row>
    <row r="1844" spans="2:7" ht="12.75">
      <c r="B1844" s="23"/>
      <c r="C1844" s="15">
        <v>864</v>
      </c>
      <c r="D1844" s="13" t="s">
        <v>7</v>
      </c>
      <c r="F1844" s="35">
        <v>1.0869565217391304</v>
      </c>
      <c r="G1844" s="1">
        <v>491.38043478260863</v>
      </c>
    </row>
    <row r="1845" spans="2:7" ht="12.75">
      <c r="B1845" s="23"/>
      <c r="C1845" s="15">
        <v>865</v>
      </c>
      <c r="D1845" s="13" t="s">
        <v>1007</v>
      </c>
      <c r="F1845" s="35">
        <v>88.04347826086956</v>
      </c>
      <c r="G1845" s="1">
        <v>39801.815217391304</v>
      </c>
    </row>
    <row r="1846" spans="1:5" ht="12.75">
      <c r="A1846" s="32">
        <v>769</v>
      </c>
      <c r="B1846" s="21" t="s">
        <v>391</v>
      </c>
      <c r="E1846" s="27">
        <v>187949</v>
      </c>
    </row>
    <row r="1847" spans="3:7" ht="12.75">
      <c r="C1847" s="15">
        <v>613</v>
      </c>
      <c r="D1847" s="13" t="s">
        <v>899</v>
      </c>
      <c r="F1847" s="35">
        <v>0.36496350364963503</v>
      </c>
      <c r="G1847" s="1">
        <v>685.9452554744526</v>
      </c>
    </row>
    <row r="1848" spans="2:7" ht="12.75">
      <c r="B1848" s="23"/>
      <c r="C1848" s="15">
        <v>781</v>
      </c>
      <c r="D1848" s="13" t="s">
        <v>870</v>
      </c>
      <c r="F1848" s="35">
        <v>2.18978102189781</v>
      </c>
      <c r="G1848" s="1">
        <v>4115.671532846715</v>
      </c>
    </row>
    <row r="1849" spans="2:7" ht="12.75">
      <c r="B1849" s="23"/>
      <c r="C1849" s="15">
        <v>795</v>
      </c>
      <c r="D1849" s="13" t="s">
        <v>1017</v>
      </c>
      <c r="F1849" s="35">
        <v>10.218978102189782</v>
      </c>
      <c r="G1849" s="1">
        <v>19206.467153284673</v>
      </c>
    </row>
    <row r="1850" spans="2:7" ht="12.75">
      <c r="B1850" s="23"/>
      <c r="C1850" s="15">
        <v>840</v>
      </c>
      <c r="D1850" s="13" t="s">
        <v>999</v>
      </c>
      <c r="F1850" s="35">
        <v>20.072992700729927</v>
      </c>
      <c r="G1850" s="1">
        <v>37726.98905109489</v>
      </c>
    </row>
    <row r="1851" spans="2:7" ht="12.75">
      <c r="B1851" s="23"/>
      <c r="C1851" s="15">
        <v>845</v>
      </c>
      <c r="D1851" s="13" t="s">
        <v>998</v>
      </c>
      <c r="F1851" s="35">
        <v>0.36496350364963503</v>
      </c>
      <c r="G1851" s="1">
        <v>685.9452554744526</v>
      </c>
    </row>
    <row r="1852" spans="2:7" ht="12.75">
      <c r="B1852" s="23"/>
      <c r="C1852" s="15">
        <v>853</v>
      </c>
      <c r="D1852" s="13" t="s">
        <v>1027</v>
      </c>
      <c r="F1852" s="35">
        <v>4.37956204379562</v>
      </c>
      <c r="G1852" s="1">
        <v>8231.34306569343</v>
      </c>
    </row>
    <row r="1853" spans="2:7" ht="12.75">
      <c r="B1853" s="23"/>
      <c r="C1853" s="15">
        <v>854</v>
      </c>
      <c r="D1853" s="13" t="s">
        <v>898</v>
      </c>
      <c r="F1853" s="35">
        <v>2.9197080291970803</v>
      </c>
      <c r="G1853" s="1">
        <v>5487.56204379562</v>
      </c>
    </row>
    <row r="1854" spans="2:7" ht="12.75">
      <c r="B1854" s="23"/>
      <c r="C1854" s="15">
        <v>855</v>
      </c>
      <c r="D1854" s="13" t="s">
        <v>991</v>
      </c>
      <c r="F1854" s="35">
        <v>4.744525547445256</v>
      </c>
      <c r="G1854" s="1">
        <v>8917.288321167884</v>
      </c>
    </row>
    <row r="1855" spans="2:7" ht="12.75">
      <c r="B1855" s="23"/>
      <c r="C1855" s="15">
        <v>864</v>
      </c>
      <c r="D1855" s="13" t="s">
        <v>7</v>
      </c>
      <c r="F1855" s="35">
        <v>1.4598540145985401</v>
      </c>
      <c r="G1855" s="1">
        <v>2743.78102189781</v>
      </c>
    </row>
    <row r="1856" spans="2:7" ht="12.75">
      <c r="B1856" s="23"/>
      <c r="C1856" s="15">
        <v>871</v>
      </c>
      <c r="D1856" s="13" t="s">
        <v>1002</v>
      </c>
      <c r="F1856" s="35">
        <v>51.45985401459854</v>
      </c>
      <c r="G1856" s="1">
        <v>96718.28102189781</v>
      </c>
    </row>
    <row r="1857" spans="2:7" ht="12.75">
      <c r="B1857" s="23"/>
      <c r="C1857" s="15">
        <v>874</v>
      </c>
      <c r="D1857" s="13" t="s">
        <v>630</v>
      </c>
      <c r="F1857" s="35">
        <v>1.4598540145985401</v>
      </c>
      <c r="G1857" s="1">
        <v>2743.78102189781</v>
      </c>
    </row>
    <row r="1858" spans="2:7" ht="12.75">
      <c r="B1858" s="23"/>
      <c r="C1858" s="15">
        <v>963</v>
      </c>
      <c r="D1858" s="13" t="s">
        <v>11</v>
      </c>
      <c r="F1858" s="35">
        <v>0.36496350364963503</v>
      </c>
      <c r="G1858" s="1">
        <v>685.9452554744526</v>
      </c>
    </row>
    <row r="1859" spans="1:5" ht="12.75">
      <c r="A1859" s="32">
        <v>773</v>
      </c>
      <c r="B1859" s="21" t="s">
        <v>12</v>
      </c>
      <c r="E1859" s="27">
        <v>10357</v>
      </c>
    </row>
    <row r="1860" spans="2:8" ht="12.75">
      <c r="B1860" s="23"/>
      <c r="C1860" s="15">
        <v>441</v>
      </c>
      <c r="D1860" s="13" t="s">
        <v>12</v>
      </c>
      <c r="F1860" s="35">
        <v>100</v>
      </c>
      <c r="G1860" s="1">
        <v>10357</v>
      </c>
      <c r="H1860" s="16">
        <v>1</v>
      </c>
    </row>
    <row r="1861" spans="1:5" ht="12.75">
      <c r="A1861" s="32">
        <v>774</v>
      </c>
      <c r="B1861" s="21" t="s">
        <v>392</v>
      </c>
      <c r="C1861" s="15"/>
      <c r="D1861" s="13"/>
      <c r="E1861" s="27">
        <v>101939</v>
      </c>
    </row>
    <row r="1862" spans="2:7" ht="12.75">
      <c r="B1862" s="23"/>
      <c r="C1862" s="15">
        <v>290</v>
      </c>
      <c r="D1862" s="13" t="s">
        <v>649</v>
      </c>
      <c r="F1862" s="35">
        <v>0.6289308176100629</v>
      </c>
      <c r="G1862" s="1">
        <v>641.125786163522</v>
      </c>
    </row>
    <row r="1863" spans="2:7" ht="12.75">
      <c r="B1863" s="23"/>
      <c r="C1863" s="15">
        <v>291</v>
      </c>
      <c r="D1863" s="13" t="s">
        <v>731</v>
      </c>
      <c r="F1863" s="35">
        <v>6.918238993710692</v>
      </c>
      <c r="G1863" s="1">
        <v>7052.3836477987425</v>
      </c>
    </row>
    <row r="1864" spans="2:7" ht="12.75">
      <c r="B1864" s="23"/>
      <c r="C1864" s="15">
        <v>590</v>
      </c>
      <c r="D1864" s="13" t="s">
        <v>786</v>
      </c>
      <c r="F1864" s="35">
        <v>5.031446540880503</v>
      </c>
      <c r="G1864" s="1">
        <v>5129.006289308176</v>
      </c>
    </row>
    <row r="1865" spans="2:7" ht="12.75">
      <c r="B1865" s="23"/>
      <c r="C1865" s="15">
        <v>825</v>
      </c>
      <c r="D1865" s="13" t="s">
        <v>733</v>
      </c>
      <c r="F1865" s="35">
        <v>15.09433962264151</v>
      </c>
      <c r="G1865" s="1">
        <v>15387.018867924528</v>
      </c>
    </row>
    <row r="1866" spans="2:7" ht="12.75">
      <c r="B1866" s="23"/>
      <c r="C1866" s="15">
        <v>883</v>
      </c>
      <c r="D1866" s="13" t="s">
        <v>1008</v>
      </c>
      <c r="F1866" s="35">
        <v>70.44025157232704</v>
      </c>
      <c r="G1866" s="1">
        <v>71806.08805031447</v>
      </c>
    </row>
    <row r="1867" spans="2:7" ht="12.75">
      <c r="B1867" s="23"/>
      <c r="C1867" s="15">
        <v>896</v>
      </c>
      <c r="D1867" s="13" t="s">
        <v>841</v>
      </c>
      <c r="F1867" s="35">
        <v>1.8867924528301887</v>
      </c>
      <c r="G1867" s="1">
        <v>1923.377358490566</v>
      </c>
    </row>
    <row r="1868" spans="1:5" ht="12.75">
      <c r="A1868" s="32">
        <v>777</v>
      </c>
      <c r="B1868" s="21" t="s">
        <v>393</v>
      </c>
      <c r="E1868" s="27">
        <v>611270</v>
      </c>
    </row>
    <row r="1869" spans="2:7" ht="12.75">
      <c r="B1869" s="23"/>
      <c r="C1869" s="15">
        <v>772</v>
      </c>
      <c r="D1869" s="13" t="s">
        <v>1004</v>
      </c>
      <c r="F1869" s="35">
        <v>0.8759124087591241</v>
      </c>
      <c r="G1869" s="1">
        <v>5354.189781021899</v>
      </c>
    </row>
    <row r="1870" spans="2:7" ht="12.75">
      <c r="B1870" s="23"/>
      <c r="C1870" s="15">
        <v>780</v>
      </c>
      <c r="D1870" s="13" t="s">
        <v>770</v>
      </c>
      <c r="F1870" s="35">
        <v>0.291970802919708</v>
      </c>
      <c r="G1870" s="1">
        <v>1784.7299270072992</v>
      </c>
    </row>
    <row r="1871" spans="2:7" ht="12.75">
      <c r="B1871" s="23"/>
      <c r="C1871" s="15">
        <v>783</v>
      </c>
      <c r="D1871" s="13" t="s">
        <v>9</v>
      </c>
      <c r="F1871" s="35">
        <v>0.43795620437956206</v>
      </c>
      <c r="G1871" s="1">
        <v>2677.0948905109494</v>
      </c>
    </row>
    <row r="1872" spans="2:7" ht="12.75">
      <c r="B1872" s="23"/>
      <c r="C1872" s="15">
        <v>784</v>
      </c>
      <c r="D1872" s="13" t="s">
        <v>1009</v>
      </c>
      <c r="F1872" s="35">
        <v>0.291970802919708</v>
      </c>
      <c r="G1872" s="1">
        <v>1784.7299270072992</v>
      </c>
    </row>
    <row r="1873" spans="2:7" ht="12.75">
      <c r="B1873" s="23"/>
      <c r="C1873" s="15">
        <v>785</v>
      </c>
      <c r="D1873" s="13" t="s">
        <v>10</v>
      </c>
      <c r="F1873" s="35">
        <v>0.43795620437956206</v>
      </c>
      <c r="G1873" s="1">
        <v>2677.0948905109494</v>
      </c>
    </row>
    <row r="1874" spans="2:7" ht="12.75">
      <c r="B1874" s="23"/>
      <c r="C1874" s="15">
        <v>792</v>
      </c>
      <c r="D1874" s="13" t="s">
        <v>1022</v>
      </c>
      <c r="F1874" s="35">
        <v>0.291970802919708</v>
      </c>
      <c r="G1874" s="1">
        <v>1784.7299270072992</v>
      </c>
    </row>
    <row r="1875" spans="2:7" ht="12.75">
      <c r="B1875" s="23"/>
      <c r="C1875" s="15">
        <v>793</v>
      </c>
      <c r="D1875" s="13" t="s">
        <v>1021</v>
      </c>
      <c r="F1875" s="35">
        <v>0.291970802919708</v>
      </c>
      <c r="G1875" s="1">
        <v>1784.7299270072992</v>
      </c>
    </row>
    <row r="1876" spans="2:7" ht="12.75">
      <c r="B1876" s="23"/>
      <c r="C1876" s="15">
        <v>795</v>
      </c>
      <c r="D1876" s="13" t="s">
        <v>1017</v>
      </c>
      <c r="F1876" s="35">
        <v>0.583941605839416</v>
      </c>
      <c r="G1876" s="1">
        <v>3569.4598540145985</v>
      </c>
    </row>
    <row r="1877" spans="2:7" ht="12.75">
      <c r="B1877" s="23"/>
      <c r="C1877" s="15">
        <v>812</v>
      </c>
      <c r="D1877" s="13" t="s">
        <v>1005</v>
      </c>
      <c r="F1877" s="35">
        <v>0.145985401459854</v>
      </c>
      <c r="G1877" s="1">
        <v>892.3649635036496</v>
      </c>
    </row>
    <row r="1878" spans="2:7" ht="12.75">
      <c r="B1878" s="23"/>
      <c r="C1878" s="15">
        <v>820</v>
      </c>
      <c r="D1878" s="13" t="s">
        <v>1023</v>
      </c>
      <c r="F1878" s="35">
        <v>0.291970802919708</v>
      </c>
      <c r="G1878" s="1">
        <v>1784.7299270072992</v>
      </c>
    </row>
    <row r="1879" spans="2:7" ht="12.75">
      <c r="B1879" s="23"/>
      <c r="C1879" s="15">
        <v>822</v>
      </c>
      <c r="D1879" s="13" t="s">
        <v>1006</v>
      </c>
      <c r="F1879" s="35">
        <v>27.153284671532848</v>
      </c>
      <c r="G1879" s="1">
        <v>165979.88321167885</v>
      </c>
    </row>
    <row r="1880" spans="2:7" ht="12.75">
      <c r="B1880" s="23"/>
      <c r="C1880" s="15">
        <v>826</v>
      </c>
      <c r="D1880" s="13" t="s">
        <v>0</v>
      </c>
      <c r="F1880" s="35">
        <v>0.7299270072992701</v>
      </c>
      <c r="G1880" s="1">
        <v>4461.824817518248</v>
      </c>
    </row>
    <row r="1881" spans="2:7" ht="12.75">
      <c r="B1881" s="23"/>
      <c r="C1881" s="15">
        <v>834</v>
      </c>
      <c r="D1881" s="13" t="s">
        <v>4</v>
      </c>
      <c r="F1881" s="35">
        <v>0.291970802919708</v>
      </c>
      <c r="G1881" s="1">
        <v>1784.7299270072992</v>
      </c>
    </row>
    <row r="1882" spans="2:7" ht="12.75">
      <c r="B1882" s="23"/>
      <c r="C1882" s="15">
        <v>842</v>
      </c>
      <c r="D1882" s="13" t="s">
        <v>1</v>
      </c>
      <c r="F1882" s="35">
        <v>0.7299270072992701</v>
      </c>
      <c r="G1882" s="1">
        <v>4461.824817518248</v>
      </c>
    </row>
    <row r="1883" spans="2:7" ht="12.75">
      <c r="B1883" s="23"/>
      <c r="C1883" s="15">
        <v>843</v>
      </c>
      <c r="D1883" s="13" t="s">
        <v>990</v>
      </c>
      <c r="F1883" s="35">
        <v>0.145985401459854</v>
      </c>
      <c r="G1883" s="1">
        <v>892.3649635036496</v>
      </c>
    </row>
    <row r="1884" spans="2:7" ht="12.75">
      <c r="B1884" s="23"/>
      <c r="C1884" s="15">
        <v>863</v>
      </c>
      <c r="D1884" s="13" t="s">
        <v>1012</v>
      </c>
      <c r="F1884" s="35">
        <v>0.7299270072992701</v>
      </c>
      <c r="G1884" s="1">
        <v>4461.824817518248</v>
      </c>
    </row>
    <row r="1885" spans="2:7" ht="12.75">
      <c r="B1885" s="23"/>
      <c r="C1885" s="15">
        <v>864</v>
      </c>
      <c r="D1885" s="13" t="s">
        <v>7</v>
      </c>
      <c r="F1885" s="35">
        <v>0.8759124087591241</v>
      </c>
      <c r="G1885" s="1">
        <v>5354.189781021899</v>
      </c>
    </row>
    <row r="1886" spans="2:7" ht="12.75">
      <c r="B1886" s="23"/>
      <c r="C1886" s="15">
        <v>865</v>
      </c>
      <c r="D1886" s="13" t="s">
        <v>1007</v>
      </c>
      <c r="F1886" s="35">
        <v>1.0218978102189782</v>
      </c>
      <c r="G1886" s="1">
        <v>6246.554744525549</v>
      </c>
    </row>
    <row r="1887" spans="2:7" ht="12.75">
      <c r="B1887" s="23"/>
      <c r="C1887" s="15">
        <v>871</v>
      </c>
      <c r="D1887" s="13" t="s">
        <v>1002</v>
      </c>
      <c r="F1887" s="35">
        <v>0.7299270072992701</v>
      </c>
      <c r="G1887" s="1">
        <v>4461.824817518248</v>
      </c>
    </row>
    <row r="1888" spans="2:7" ht="12.75">
      <c r="B1888" s="23"/>
      <c r="C1888" s="15">
        <v>872</v>
      </c>
      <c r="D1888" s="13" t="s">
        <v>1019</v>
      </c>
      <c r="F1888" s="35">
        <v>1.4598540145985401</v>
      </c>
      <c r="G1888" s="1">
        <v>8923.649635036496</v>
      </c>
    </row>
    <row r="1889" spans="2:7" ht="12.75">
      <c r="B1889" s="23"/>
      <c r="C1889" s="15">
        <v>873</v>
      </c>
      <c r="D1889" s="13" t="s">
        <v>8</v>
      </c>
      <c r="F1889" s="35">
        <v>0.583941605839416</v>
      </c>
      <c r="G1889" s="1">
        <v>3569.4598540145985</v>
      </c>
    </row>
    <row r="1890" spans="2:7" ht="12.75">
      <c r="B1890" s="23"/>
      <c r="C1890" s="15">
        <v>876</v>
      </c>
      <c r="D1890" s="13" t="s">
        <v>750</v>
      </c>
      <c r="F1890" s="35">
        <v>0.145985401459854</v>
      </c>
      <c r="G1890" s="1">
        <v>892.3649635036496</v>
      </c>
    </row>
    <row r="1891" spans="2:7" ht="12.75">
      <c r="B1891" s="23"/>
      <c r="C1891" s="15">
        <v>880</v>
      </c>
      <c r="D1891" s="13" t="s">
        <v>6</v>
      </c>
      <c r="F1891" s="35">
        <v>1.0218978102189782</v>
      </c>
      <c r="G1891" s="1">
        <v>6246.554744525549</v>
      </c>
    </row>
    <row r="1892" spans="2:7" ht="12.75">
      <c r="B1892" s="23"/>
      <c r="C1892" s="15">
        <v>881</v>
      </c>
      <c r="D1892" s="13" t="s">
        <v>730</v>
      </c>
      <c r="F1892" s="35">
        <v>0.291970802919708</v>
      </c>
      <c r="G1892" s="1">
        <v>1784.7299270072992</v>
      </c>
    </row>
    <row r="1893" spans="2:7" ht="12.75">
      <c r="B1893" s="23"/>
      <c r="C1893" s="15">
        <v>884</v>
      </c>
      <c r="D1893" s="13" t="s">
        <v>13</v>
      </c>
      <c r="F1893" s="35">
        <v>0.43795620437956206</v>
      </c>
      <c r="G1893" s="1">
        <v>2677.0948905109494</v>
      </c>
    </row>
    <row r="1894" spans="2:7" ht="12.75">
      <c r="B1894" s="23"/>
      <c r="C1894" s="15">
        <v>886</v>
      </c>
      <c r="D1894" s="13" t="s">
        <v>1026</v>
      </c>
      <c r="F1894" s="35">
        <v>0.43795620437956206</v>
      </c>
      <c r="G1894" s="1">
        <v>2677.0948905109494</v>
      </c>
    </row>
    <row r="1895" spans="2:7" ht="12.75">
      <c r="B1895" s="23"/>
      <c r="C1895" s="15">
        <v>890</v>
      </c>
      <c r="D1895" s="13" t="s">
        <v>14</v>
      </c>
      <c r="F1895" s="35">
        <v>0.7299270072992701</v>
      </c>
      <c r="G1895" s="1">
        <v>4461.824817518248</v>
      </c>
    </row>
    <row r="1896" spans="2:7" ht="12.75">
      <c r="B1896" s="23"/>
      <c r="C1896" s="15">
        <v>891</v>
      </c>
      <c r="D1896" s="13" t="s">
        <v>992</v>
      </c>
      <c r="F1896" s="35">
        <v>0.291970802919708</v>
      </c>
      <c r="G1896" s="1">
        <v>1784.7299270072992</v>
      </c>
    </row>
    <row r="1897" spans="2:7" ht="12.75">
      <c r="B1897" s="23"/>
      <c r="C1897" s="15">
        <v>892</v>
      </c>
      <c r="D1897" s="13" t="s">
        <v>996</v>
      </c>
      <c r="F1897" s="35">
        <v>0.583941605839416</v>
      </c>
      <c r="G1897" s="1">
        <v>3569.4598540145985</v>
      </c>
    </row>
    <row r="1898" spans="2:7" ht="12.75">
      <c r="B1898" s="23"/>
      <c r="C1898" s="15">
        <v>893</v>
      </c>
      <c r="D1898" s="13" t="s">
        <v>2</v>
      </c>
      <c r="F1898" s="35">
        <v>2.0437956204379564</v>
      </c>
      <c r="G1898" s="1">
        <v>12493.109489051098</v>
      </c>
    </row>
    <row r="1899" spans="2:7" ht="12.75">
      <c r="B1899" s="23"/>
      <c r="C1899" s="15">
        <v>894</v>
      </c>
      <c r="D1899" s="13" t="s">
        <v>15</v>
      </c>
      <c r="F1899" s="35">
        <v>1.7518248175182483</v>
      </c>
      <c r="G1899" s="1">
        <v>10708.379562043798</v>
      </c>
    </row>
    <row r="1900" spans="2:7" ht="12.75">
      <c r="B1900" s="23"/>
      <c r="C1900" s="15">
        <v>896</v>
      </c>
      <c r="D1900" s="13" t="s">
        <v>841</v>
      </c>
      <c r="F1900" s="35">
        <v>53.43065693430657</v>
      </c>
      <c r="G1900" s="1">
        <v>326605.5766423358</v>
      </c>
    </row>
    <row r="1901" spans="2:7" ht="12.75">
      <c r="B1901" s="23"/>
      <c r="C1901" s="15">
        <v>963</v>
      </c>
      <c r="D1901" s="13" t="s">
        <v>11</v>
      </c>
      <c r="F1901" s="35">
        <v>0.43795620437956206</v>
      </c>
      <c r="G1901" s="1">
        <v>2677.0948905109494</v>
      </c>
    </row>
    <row r="1902" spans="1:5" ht="12.75">
      <c r="A1902" s="32">
        <v>779</v>
      </c>
      <c r="B1902" s="21" t="s">
        <v>438</v>
      </c>
      <c r="E1902" s="27">
        <v>956865</v>
      </c>
    </row>
    <row r="1903" spans="2:7" ht="12.75">
      <c r="B1903" s="23"/>
      <c r="C1903" s="15">
        <v>676</v>
      </c>
      <c r="D1903" s="13" t="s">
        <v>976</v>
      </c>
      <c r="F1903" s="35">
        <v>0.5076142131979695</v>
      </c>
      <c r="G1903" s="1">
        <v>4857.1827411167515</v>
      </c>
    </row>
    <row r="1904" spans="2:7" ht="12.75">
      <c r="B1904" s="23"/>
      <c r="C1904" s="15">
        <v>762</v>
      </c>
      <c r="D1904" s="13" t="s">
        <v>932</v>
      </c>
      <c r="F1904" s="35">
        <v>1.015228426395939</v>
      </c>
      <c r="G1904" s="1">
        <v>9714.365482233503</v>
      </c>
    </row>
    <row r="1905" spans="2:7" ht="12.75">
      <c r="B1905" s="23"/>
      <c r="C1905" s="15">
        <v>774</v>
      </c>
      <c r="D1905" s="13" t="s">
        <v>970</v>
      </c>
      <c r="F1905" s="35">
        <v>1.5228426395939085</v>
      </c>
      <c r="G1905" s="1">
        <v>14571.548223350253</v>
      </c>
    </row>
    <row r="1906" spans="2:7" ht="12.75">
      <c r="B1906" s="23"/>
      <c r="C1906" s="15">
        <v>780</v>
      </c>
      <c r="D1906" s="13" t="s">
        <v>770</v>
      </c>
      <c r="F1906" s="35">
        <v>0.5076142131979695</v>
      </c>
      <c r="G1906" s="1">
        <v>4857.1827411167515</v>
      </c>
    </row>
    <row r="1907" spans="2:7" ht="12.75">
      <c r="B1907" s="23"/>
      <c r="C1907" s="15">
        <v>783</v>
      </c>
      <c r="D1907" s="13" t="s">
        <v>9</v>
      </c>
      <c r="F1907" s="35">
        <v>0.5076142131979695</v>
      </c>
      <c r="G1907" s="1">
        <v>4857.1827411167515</v>
      </c>
    </row>
    <row r="1908" spans="2:7" ht="12.75">
      <c r="B1908" s="23"/>
      <c r="C1908" s="15">
        <v>804</v>
      </c>
      <c r="D1908" s="13" t="s">
        <v>1024</v>
      </c>
      <c r="F1908" s="35">
        <v>0.5076142131979695</v>
      </c>
      <c r="G1908" s="1">
        <v>4857.1827411167515</v>
      </c>
    </row>
    <row r="1909" spans="2:7" ht="12.75">
      <c r="B1909" s="23"/>
      <c r="C1909" s="15">
        <v>822</v>
      </c>
      <c r="D1909" s="13" t="s">
        <v>1006</v>
      </c>
      <c r="F1909" s="35">
        <v>14.213197969543147</v>
      </c>
      <c r="G1909" s="1">
        <v>136001.11675126903</v>
      </c>
    </row>
    <row r="1910" spans="2:7" ht="12.75">
      <c r="B1910" s="23"/>
      <c r="C1910" s="15">
        <v>825</v>
      </c>
      <c r="D1910" s="13" t="s">
        <v>733</v>
      </c>
      <c r="F1910" s="35">
        <v>0.5076142131979695</v>
      </c>
      <c r="G1910" s="1">
        <v>4857.1827411167515</v>
      </c>
    </row>
    <row r="1911" spans="2:7" ht="12.75">
      <c r="B1911" s="23"/>
      <c r="C1911" s="15">
        <v>833</v>
      </c>
      <c r="D1911" s="13" t="s">
        <v>945</v>
      </c>
      <c r="F1911" s="35">
        <v>1.015228426395939</v>
      </c>
      <c r="G1911" s="1">
        <v>9714.365482233503</v>
      </c>
    </row>
    <row r="1912" spans="2:7" ht="12.75">
      <c r="B1912" s="23"/>
      <c r="C1912" s="15">
        <v>846</v>
      </c>
      <c r="D1912" s="13" t="s">
        <v>1001</v>
      </c>
      <c r="F1912" s="35">
        <v>1.015228426395939</v>
      </c>
      <c r="G1912" s="1">
        <v>9714.365482233503</v>
      </c>
    </row>
    <row r="1913" spans="2:7" ht="12.75">
      <c r="B1913" s="23"/>
      <c r="C1913" s="15">
        <v>872</v>
      </c>
      <c r="D1913" s="13" t="s">
        <v>1019</v>
      </c>
      <c r="F1913" s="35">
        <v>3.045685279187817</v>
      </c>
      <c r="G1913" s="1">
        <v>29143.096446700507</v>
      </c>
    </row>
    <row r="1914" spans="2:7" ht="12.75">
      <c r="B1914" s="23"/>
      <c r="C1914" s="15">
        <v>880</v>
      </c>
      <c r="D1914" s="13" t="s">
        <v>6</v>
      </c>
      <c r="F1914" s="35">
        <v>2.5380710659898478</v>
      </c>
      <c r="G1914" s="1">
        <v>24285.913705583756</v>
      </c>
    </row>
    <row r="1915" spans="2:7" ht="12.75">
      <c r="B1915" s="23"/>
      <c r="C1915" s="15">
        <v>886</v>
      </c>
      <c r="D1915" s="13" t="s">
        <v>1026</v>
      </c>
      <c r="F1915" s="35">
        <v>1.5228426395939085</v>
      </c>
      <c r="G1915" s="1">
        <v>14571.548223350253</v>
      </c>
    </row>
    <row r="1916" spans="2:7" ht="12.75">
      <c r="B1916" s="23"/>
      <c r="C1916" s="15">
        <v>893</v>
      </c>
      <c r="D1916" s="13" t="s">
        <v>2</v>
      </c>
      <c r="F1916" s="35">
        <v>1.015228426395939</v>
      </c>
      <c r="G1916" s="1">
        <v>9714.365482233503</v>
      </c>
    </row>
    <row r="1917" spans="2:7" ht="12.75">
      <c r="B1917" s="23"/>
      <c r="C1917" s="15">
        <v>895</v>
      </c>
      <c r="D1917" s="13" t="s">
        <v>16</v>
      </c>
      <c r="F1917" s="35">
        <v>0.5076142131979695</v>
      </c>
      <c r="G1917" s="1">
        <v>4857.1827411167515</v>
      </c>
    </row>
    <row r="1918" spans="2:7" ht="12.75">
      <c r="B1918" s="23"/>
      <c r="C1918" s="15">
        <v>896</v>
      </c>
      <c r="D1918" s="13" t="s">
        <v>841</v>
      </c>
      <c r="F1918" s="35">
        <v>66.49746192893402</v>
      </c>
      <c r="G1918" s="1">
        <v>636290.9390862945</v>
      </c>
    </row>
    <row r="1919" spans="2:7" ht="12.75">
      <c r="B1919" s="23"/>
      <c r="C1919" s="15">
        <v>942</v>
      </c>
      <c r="D1919" s="13" t="s">
        <v>918</v>
      </c>
      <c r="F1919" s="35">
        <v>0.5076142131979695</v>
      </c>
      <c r="G1919" s="1">
        <v>4857.1827411167515</v>
      </c>
    </row>
    <row r="1920" spans="2:7" ht="12.75">
      <c r="B1920" s="23"/>
      <c r="C1920" s="15">
        <v>963</v>
      </c>
      <c r="D1920" s="13" t="s">
        <v>11</v>
      </c>
      <c r="F1920" s="35">
        <v>3.045685279187817</v>
      </c>
      <c r="G1920" s="1">
        <v>29143.096446700507</v>
      </c>
    </row>
    <row r="1921" spans="1:5" ht="12.75">
      <c r="A1921" s="32">
        <v>783</v>
      </c>
      <c r="B1921" s="21" t="s">
        <v>394</v>
      </c>
      <c r="E1921" s="27">
        <v>643978</v>
      </c>
    </row>
    <row r="1922" spans="2:8" ht="12.75">
      <c r="B1922" s="23"/>
      <c r="C1922" s="15">
        <v>814</v>
      </c>
      <c r="D1922" s="13" t="s">
        <v>17</v>
      </c>
      <c r="F1922" s="35">
        <v>99.51923076923077</v>
      </c>
      <c r="G1922" s="1">
        <v>640881.951923077</v>
      </c>
      <c r="H1922" s="16">
        <v>2</v>
      </c>
    </row>
    <row r="1923" spans="2:7" ht="12.75">
      <c r="B1923" s="23"/>
      <c r="C1923" s="15">
        <v>896</v>
      </c>
      <c r="D1923" s="13" t="s">
        <v>841</v>
      </c>
      <c r="F1923" s="35">
        <v>0.4807692307692308</v>
      </c>
      <c r="G1923" s="1">
        <v>3096.048076923077</v>
      </c>
    </row>
    <row r="1924" spans="1:5" ht="12.75">
      <c r="A1924" s="32">
        <v>784</v>
      </c>
      <c r="B1924" s="21" t="s">
        <v>395</v>
      </c>
      <c r="E1924" s="27">
        <v>28237</v>
      </c>
    </row>
    <row r="1925" spans="2:8" ht="12.75">
      <c r="B1925" s="23"/>
      <c r="C1925" s="15">
        <v>814</v>
      </c>
      <c r="D1925" s="13" t="s">
        <v>17</v>
      </c>
      <c r="F1925" s="35">
        <v>100</v>
      </c>
      <c r="G1925" s="1">
        <v>28237</v>
      </c>
      <c r="H1925" s="16">
        <v>1</v>
      </c>
    </row>
    <row r="1926" spans="1:5" ht="12.75">
      <c r="A1926" s="32">
        <v>785</v>
      </c>
      <c r="B1926" s="21" t="s">
        <v>396</v>
      </c>
      <c r="C1926" s="15"/>
      <c r="D1926" s="13"/>
      <c r="E1926" s="27">
        <v>1573979</v>
      </c>
    </row>
    <row r="1927" spans="2:7" ht="12.75">
      <c r="B1927" s="23"/>
      <c r="C1927" s="15">
        <v>676</v>
      </c>
      <c r="D1927" s="13" t="s">
        <v>976</v>
      </c>
      <c r="F1927" s="35">
        <v>0.30165912518853694</v>
      </c>
      <c r="G1927" s="1">
        <v>4748.051282051282</v>
      </c>
    </row>
    <row r="1928" spans="2:7" ht="12.75">
      <c r="B1928" s="23"/>
      <c r="C1928" s="15">
        <v>703</v>
      </c>
      <c r="D1928" s="13" t="s">
        <v>922</v>
      </c>
      <c r="F1928" s="35">
        <v>0.15082956259426847</v>
      </c>
      <c r="G1928" s="1">
        <v>2374.025641025641</v>
      </c>
    </row>
    <row r="1929" spans="2:7" ht="12.75">
      <c r="B1929" s="23"/>
      <c r="C1929" s="15">
        <v>711</v>
      </c>
      <c r="D1929" s="13" t="s">
        <v>905</v>
      </c>
      <c r="F1929" s="35">
        <v>0.15082956259426847</v>
      </c>
      <c r="G1929" s="1">
        <v>2374.025641025641</v>
      </c>
    </row>
    <row r="1930" spans="2:7" ht="12.75">
      <c r="B1930" s="23"/>
      <c r="C1930" s="15">
        <v>715</v>
      </c>
      <c r="D1930" s="13" t="s">
        <v>913</v>
      </c>
      <c r="F1930" s="35">
        <v>0.30165912518853694</v>
      </c>
      <c r="G1930" s="1">
        <v>4748.051282051282</v>
      </c>
    </row>
    <row r="1931" spans="2:7" ht="12.75">
      <c r="B1931" s="23"/>
      <c r="C1931" s="15">
        <v>716</v>
      </c>
      <c r="D1931" s="13" t="s">
        <v>914</v>
      </c>
      <c r="F1931" s="35">
        <v>0.15082956259426847</v>
      </c>
      <c r="G1931" s="1">
        <v>2374.025641025641</v>
      </c>
    </row>
    <row r="1932" spans="2:7" ht="12.75">
      <c r="B1932" s="23"/>
      <c r="C1932" s="15">
        <v>762</v>
      </c>
      <c r="D1932" s="13" t="s">
        <v>932</v>
      </c>
      <c r="F1932" s="35">
        <v>0.7541478129713424</v>
      </c>
      <c r="G1932" s="1">
        <v>11870.128205128205</v>
      </c>
    </row>
    <row r="1933" spans="2:7" ht="12.75">
      <c r="B1933" s="23"/>
      <c r="C1933" s="15">
        <v>771</v>
      </c>
      <c r="D1933" s="13" t="s">
        <v>984</v>
      </c>
      <c r="F1933" s="35">
        <v>3.167420814479638</v>
      </c>
      <c r="G1933" s="1">
        <v>49854.53846153846</v>
      </c>
    </row>
    <row r="1934" spans="2:7" ht="12.75">
      <c r="B1934" s="23"/>
      <c r="C1934" s="15">
        <v>772</v>
      </c>
      <c r="D1934" s="13" t="s">
        <v>1004</v>
      </c>
      <c r="F1934" s="35">
        <v>7.8431372549019605</v>
      </c>
      <c r="G1934" s="1">
        <v>123449.33333333333</v>
      </c>
    </row>
    <row r="1935" spans="2:7" ht="12.75">
      <c r="B1935" s="23"/>
      <c r="C1935" s="15">
        <v>773</v>
      </c>
      <c r="D1935" s="13" t="s">
        <v>985</v>
      </c>
      <c r="F1935" s="35">
        <v>2.7149321266968327</v>
      </c>
      <c r="G1935" s="1">
        <v>42732.46153846154</v>
      </c>
    </row>
    <row r="1936" spans="2:7" ht="12.75">
      <c r="B1936" s="23"/>
      <c r="C1936" s="15">
        <v>774</v>
      </c>
      <c r="D1936" s="13" t="s">
        <v>970</v>
      </c>
      <c r="F1936" s="35">
        <v>0.6033182503770739</v>
      </c>
      <c r="G1936" s="1">
        <v>9496.102564102564</v>
      </c>
    </row>
    <row r="1937" spans="2:7" ht="12.75">
      <c r="B1937" s="23"/>
      <c r="C1937" s="15">
        <v>775</v>
      </c>
      <c r="D1937" s="13" t="s">
        <v>725</v>
      </c>
      <c r="F1937" s="35">
        <v>70.73906485671192</v>
      </c>
      <c r="G1937" s="1">
        <v>1113418.0256410257</v>
      </c>
    </row>
    <row r="1938" spans="2:7" ht="12.75">
      <c r="B1938" s="23"/>
      <c r="C1938" s="15">
        <v>822</v>
      </c>
      <c r="D1938" s="13" t="s">
        <v>1006</v>
      </c>
      <c r="F1938" s="35">
        <v>1.0558069381598794</v>
      </c>
      <c r="G1938" s="1">
        <v>16618.17948717949</v>
      </c>
    </row>
    <row r="1939" spans="2:7" ht="12.75">
      <c r="B1939" s="23"/>
      <c r="C1939" s="15">
        <v>833</v>
      </c>
      <c r="D1939" s="13" t="s">
        <v>945</v>
      </c>
      <c r="F1939" s="35">
        <v>0.15082956259426847</v>
      </c>
      <c r="G1939" s="1">
        <v>2374.025641025641</v>
      </c>
    </row>
    <row r="1940" spans="2:7" ht="12.75">
      <c r="B1940" s="23"/>
      <c r="C1940" s="15">
        <v>845</v>
      </c>
      <c r="D1940" s="13" t="s">
        <v>998</v>
      </c>
      <c r="F1940" s="35">
        <v>0.30165912518853694</v>
      </c>
      <c r="G1940" s="1">
        <v>4748.051282051282</v>
      </c>
    </row>
    <row r="1941" spans="2:7" ht="12.75">
      <c r="B1941" s="23"/>
      <c r="C1941" s="15">
        <v>846</v>
      </c>
      <c r="D1941" s="13" t="s">
        <v>1001</v>
      </c>
      <c r="F1941" s="35">
        <v>0.30165912518853694</v>
      </c>
      <c r="G1941" s="1">
        <v>4748.051282051282</v>
      </c>
    </row>
    <row r="1942" spans="2:7" ht="12.75">
      <c r="B1942" s="23"/>
      <c r="C1942" s="15">
        <v>874</v>
      </c>
      <c r="D1942" s="13" t="s">
        <v>630</v>
      </c>
      <c r="F1942" s="35">
        <v>1.2066365007541477</v>
      </c>
      <c r="G1942" s="1">
        <v>18992.20512820513</v>
      </c>
    </row>
    <row r="1943" spans="2:7" ht="12.75">
      <c r="B1943" s="23"/>
      <c r="C1943" s="15">
        <v>875</v>
      </c>
      <c r="D1943" s="13" t="s">
        <v>764</v>
      </c>
      <c r="F1943" s="35">
        <v>0.15082956259426847</v>
      </c>
      <c r="G1943" s="1">
        <v>2374.025641025641</v>
      </c>
    </row>
    <row r="1944" spans="2:7" ht="12.75">
      <c r="B1944" s="23"/>
      <c r="C1944" s="15">
        <v>880</v>
      </c>
      <c r="D1944" s="13" t="s">
        <v>6</v>
      </c>
      <c r="F1944" s="35">
        <v>1.0558069381598794</v>
      </c>
      <c r="G1944" s="1">
        <v>16618.17948717949</v>
      </c>
    </row>
    <row r="1945" spans="2:7" ht="12.75">
      <c r="B1945" s="23"/>
      <c r="C1945" s="15">
        <v>893</v>
      </c>
      <c r="D1945" s="13" t="s">
        <v>2</v>
      </c>
      <c r="F1945" s="35">
        <v>0.9049773755656109</v>
      </c>
      <c r="G1945" s="1">
        <v>14244.153846153846</v>
      </c>
    </row>
    <row r="1946" spans="2:7" ht="12.75">
      <c r="B1946" s="23"/>
      <c r="C1946" s="15">
        <v>896</v>
      </c>
      <c r="D1946" s="13" t="s">
        <v>841</v>
      </c>
      <c r="F1946" s="35">
        <v>7.993966817496229</v>
      </c>
      <c r="G1946" s="1">
        <v>125823.35897435898</v>
      </c>
    </row>
    <row r="1947" spans="1:5" ht="12.75">
      <c r="A1947" s="32">
        <v>786</v>
      </c>
      <c r="B1947" s="21" t="s">
        <v>397</v>
      </c>
      <c r="E1947" s="27">
        <v>16505</v>
      </c>
    </row>
    <row r="1948" spans="2:7" ht="12.75">
      <c r="B1948" s="23"/>
      <c r="C1948" s="15">
        <v>781</v>
      </c>
      <c r="D1948" s="13" t="s">
        <v>870</v>
      </c>
      <c r="F1948" s="35">
        <v>51.111111111111114</v>
      </c>
      <c r="G1948" s="1">
        <v>8435.88888888889</v>
      </c>
    </row>
    <row r="1949" spans="2:7" ht="12.75">
      <c r="B1949" s="23"/>
      <c r="C1949" s="15">
        <v>871</v>
      </c>
      <c r="D1949" s="13" t="s">
        <v>1002</v>
      </c>
      <c r="F1949" s="35">
        <v>48.888888888888886</v>
      </c>
      <c r="G1949" s="1">
        <v>8069.11111111111</v>
      </c>
    </row>
    <row r="1950" spans="1:5" ht="12.75">
      <c r="A1950" s="32">
        <v>787</v>
      </c>
      <c r="B1950" s="21" t="s">
        <v>398</v>
      </c>
      <c r="E1950" s="27">
        <v>26409</v>
      </c>
    </row>
    <row r="1951" spans="2:7" ht="12.75">
      <c r="B1951" s="23"/>
      <c r="C1951" s="15">
        <v>810</v>
      </c>
      <c r="D1951" s="13" t="s">
        <v>994</v>
      </c>
      <c r="F1951" s="35">
        <v>28.712871287128714</v>
      </c>
      <c r="G1951" s="1">
        <v>7582.782178217823</v>
      </c>
    </row>
    <row r="1952" spans="2:7" ht="12.75">
      <c r="B1952" s="23"/>
      <c r="C1952" s="15">
        <v>892</v>
      </c>
      <c r="D1952" s="13" t="s">
        <v>996</v>
      </c>
      <c r="F1952" s="35">
        <v>71.2871287128713</v>
      </c>
      <c r="G1952" s="1">
        <v>18826.217821782182</v>
      </c>
    </row>
    <row r="1953" spans="1:5" ht="12.75">
      <c r="A1953" s="32">
        <v>789</v>
      </c>
      <c r="B1953" s="21" t="s">
        <v>399</v>
      </c>
      <c r="E1953" s="27">
        <v>45058</v>
      </c>
    </row>
    <row r="1954" spans="2:7" ht="12.75">
      <c r="B1954" s="23"/>
      <c r="C1954" s="15">
        <v>784</v>
      </c>
      <c r="D1954" s="13" t="s">
        <v>1009</v>
      </c>
      <c r="F1954" s="35">
        <v>1.6666666666666667</v>
      </c>
      <c r="G1954" s="1">
        <v>750.9666666666667</v>
      </c>
    </row>
    <row r="1955" spans="2:7" ht="12.75">
      <c r="B1955" s="23"/>
      <c r="C1955" s="15">
        <v>871</v>
      </c>
      <c r="D1955" s="13" t="s">
        <v>1002</v>
      </c>
      <c r="F1955" s="35">
        <v>0.8333333333333334</v>
      </c>
      <c r="G1955" s="1">
        <v>375.48333333333335</v>
      </c>
    </row>
    <row r="1956" spans="2:8" ht="12.75">
      <c r="B1956" s="23"/>
      <c r="C1956" s="15">
        <v>881</v>
      </c>
      <c r="D1956" s="13" t="s">
        <v>730</v>
      </c>
      <c r="F1956" s="35">
        <v>97.5</v>
      </c>
      <c r="G1956" s="1">
        <v>43931.55</v>
      </c>
      <c r="H1956" s="16">
        <v>2</v>
      </c>
    </row>
    <row r="1957" spans="1:5" ht="12.75">
      <c r="A1957" s="32">
        <v>793</v>
      </c>
      <c r="B1957" s="21" t="s">
        <v>400</v>
      </c>
      <c r="E1957" s="27">
        <v>14854</v>
      </c>
    </row>
    <row r="1958" spans="2:7" ht="12.75">
      <c r="B1958" s="23"/>
      <c r="C1958" s="15">
        <v>826</v>
      </c>
      <c r="D1958" s="13" t="s">
        <v>0</v>
      </c>
      <c r="F1958" s="35">
        <v>38.666666666666664</v>
      </c>
      <c r="G1958" s="1">
        <v>5743.546666666666</v>
      </c>
    </row>
    <row r="1959" spans="2:7" ht="12.75">
      <c r="B1959" s="23"/>
      <c r="C1959" s="15">
        <v>891</v>
      </c>
      <c r="D1959" s="13" t="s">
        <v>992</v>
      </c>
      <c r="F1959" s="35">
        <v>61.333333333333336</v>
      </c>
      <c r="G1959" s="1">
        <v>9110.453333333335</v>
      </c>
    </row>
    <row r="1960" spans="1:5" ht="12.75">
      <c r="A1960" s="32">
        <v>795</v>
      </c>
      <c r="B1960" s="21" t="s">
        <v>401</v>
      </c>
      <c r="E1960" s="27">
        <v>43633</v>
      </c>
    </row>
    <row r="1961" spans="2:7" ht="12.75">
      <c r="B1961" s="23"/>
      <c r="C1961" s="15">
        <v>762</v>
      </c>
      <c r="D1961" s="13" t="s">
        <v>932</v>
      </c>
      <c r="F1961" s="35">
        <v>1.7391304347826086</v>
      </c>
      <c r="G1961" s="1">
        <v>758.8347826086957</v>
      </c>
    </row>
    <row r="1962" spans="2:7" ht="12.75">
      <c r="B1962" s="23"/>
      <c r="C1962" s="15">
        <v>775</v>
      </c>
      <c r="D1962" s="13" t="s">
        <v>725</v>
      </c>
      <c r="F1962" s="35">
        <v>10.434782608695652</v>
      </c>
      <c r="G1962" s="1">
        <v>4553.0086956521745</v>
      </c>
    </row>
    <row r="1963" spans="2:7" ht="12.75">
      <c r="B1963" s="23"/>
      <c r="C1963" s="15">
        <v>785</v>
      </c>
      <c r="D1963" s="13" t="s">
        <v>10</v>
      </c>
      <c r="F1963" s="35">
        <v>6.956521739130435</v>
      </c>
      <c r="G1963" s="1">
        <v>3035.339130434783</v>
      </c>
    </row>
    <row r="1964" spans="2:7" ht="12.75">
      <c r="B1964" s="23"/>
      <c r="C1964" s="15">
        <v>831</v>
      </c>
      <c r="D1964" s="13" t="s">
        <v>5</v>
      </c>
      <c r="F1964" s="35">
        <v>6.956521739130435</v>
      </c>
      <c r="G1964" s="1">
        <v>3035.339130434783</v>
      </c>
    </row>
    <row r="1965" spans="2:7" ht="12.75">
      <c r="B1965" s="23"/>
      <c r="C1965" s="15">
        <v>835</v>
      </c>
      <c r="D1965" s="13" t="s">
        <v>997</v>
      </c>
      <c r="F1965" s="35">
        <v>3.4782608695652173</v>
      </c>
      <c r="G1965" s="1">
        <v>1517.6695652173914</v>
      </c>
    </row>
    <row r="1966" spans="2:7" ht="12.75">
      <c r="B1966" s="23"/>
      <c r="C1966" s="15">
        <v>846</v>
      </c>
      <c r="D1966" s="13" t="s">
        <v>1001</v>
      </c>
      <c r="F1966" s="35">
        <v>1.7391304347826086</v>
      </c>
      <c r="G1966" s="1">
        <v>758.8347826086957</v>
      </c>
    </row>
    <row r="1967" spans="2:7" ht="12.75">
      <c r="B1967" s="23"/>
      <c r="C1967" s="15">
        <v>854</v>
      </c>
      <c r="D1967" s="13" t="s">
        <v>898</v>
      </c>
      <c r="F1967" s="35">
        <v>8.695652173913043</v>
      </c>
      <c r="G1967" s="1">
        <v>3794.173913043478</v>
      </c>
    </row>
    <row r="1968" spans="2:7" ht="12.75">
      <c r="B1968" s="23"/>
      <c r="C1968" s="15">
        <v>865</v>
      </c>
      <c r="D1968" s="13" t="s">
        <v>1007</v>
      </c>
      <c r="F1968" s="35">
        <v>11.304347826086957</v>
      </c>
      <c r="G1968" s="1">
        <v>4932.426086956522</v>
      </c>
    </row>
    <row r="1969" spans="2:7" ht="12.75">
      <c r="B1969" s="23"/>
      <c r="C1969" s="15">
        <v>871</v>
      </c>
      <c r="D1969" s="13" t="s">
        <v>1002</v>
      </c>
      <c r="F1969" s="35">
        <v>4.3478260869565215</v>
      </c>
      <c r="G1969" s="1">
        <v>1897.086956521739</v>
      </c>
    </row>
    <row r="1970" spans="2:7" ht="12.75">
      <c r="B1970" s="23"/>
      <c r="C1970" s="15">
        <v>894</v>
      </c>
      <c r="D1970" s="13" t="s">
        <v>15</v>
      </c>
      <c r="F1970" s="35">
        <v>4.3478260869565215</v>
      </c>
      <c r="G1970" s="1">
        <v>1897.086956521739</v>
      </c>
    </row>
    <row r="1971" spans="2:7" ht="12.75">
      <c r="B1971" s="23"/>
      <c r="C1971" s="15">
        <v>896</v>
      </c>
      <c r="D1971" s="13" t="s">
        <v>841</v>
      </c>
      <c r="F1971" s="35">
        <v>40</v>
      </c>
      <c r="G1971" s="1">
        <v>17453.2</v>
      </c>
    </row>
    <row r="1972" spans="1:5" ht="12.75">
      <c r="A1972" s="32">
        <v>796</v>
      </c>
      <c r="B1972" s="21" t="s">
        <v>402</v>
      </c>
      <c r="E1972" s="27">
        <v>625008</v>
      </c>
    </row>
    <row r="1973" spans="2:7" ht="12.75">
      <c r="B1973" s="23"/>
      <c r="C1973" s="15">
        <v>604</v>
      </c>
      <c r="D1973" s="13" t="s">
        <v>629</v>
      </c>
      <c r="F1973" s="35">
        <v>3.3112582781456954</v>
      </c>
      <c r="G1973" s="1">
        <v>20695.629139072847</v>
      </c>
    </row>
    <row r="1974" spans="2:7" ht="12.75">
      <c r="B1974" s="23"/>
      <c r="C1974" s="15">
        <v>726</v>
      </c>
      <c r="D1974" s="13" t="s">
        <v>937</v>
      </c>
      <c r="F1974" s="35">
        <v>0.33112582781456956</v>
      </c>
      <c r="G1974" s="1">
        <v>2069.562913907285</v>
      </c>
    </row>
    <row r="1975" spans="2:8" ht="12.75">
      <c r="B1975" s="23"/>
      <c r="C1975" s="15">
        <v>874</v>
      </c>
      <c r="D1975" s="13" t="s">
        <v>630</v>
      </c>
      <c r="F1975" s="35">
        <v>94.70198675496688</v>
      </c>
      <c r="G1975" s="1">
        <v>591894.9933774834</v>
      </c>
      <c r="H1975" s="16">
        <v>3</v>
      </c>
    </row>
    <row r="1976" spans="2:7" ht="12.75">
      <c r="B1976" s="23"/>
      <c r="C1976" s="15">
        <v>941</v>
      </c>
      <c r="D1976" s="13" t="s">
        <v>631</v>
      </c>
      <c r="F1976" s="35">
        <v>1.6556291390728477</v>
      </c>
      <c r="G1976" s="1">
        <v>10347.814569536424</v>
      </c>
    </row>
    <row r="1977" spans="1:5" ht="12.75">
      <c r="A1977" s="32">
        <v>797</v>
      </c>
      <c r="B1977" s="21" t="s">
        <v>403</v>
      </c>
      <c r="E1977" s="27">
        <v>60144</v>
      </c>
    </row>
    <row r="1978" spans="2:8" ht="12.75">
      <c r="B1978" s="23"/>
      <c r="C1978" s="15">
        <v>874</v>
      </c>
      <c r="D1978" s="13" t="s">
        <v>630</v>
      </c>
      <c r="F1978" s="35">
        <v>99.2248062015504</v>
      </c>
      <c r="G1978" s="1">
        <v>59677.767441860466</v>
      </c>
      <c r="H1978" s="16">
        <v>2</v>
      </c>
    </row>
    <row r="1979" spans="2:7" ht="12.75">
      <c r="B1979" s="23"/>
      <c r="C1979" s="15">
        <v>941</v>
      </c>
      <c r="D1979" s="13" t="s">
        <v>631</v>
      </c>
      <c r="F1979" s="35">
        <v>0.7751937984496124</v>
      </c>
      <c r="G1979" s="1">
        <v>466.2325581395349</v>
      </c>
    </row>
    <row r="1980" spans="1:5" ht="12.75">
      <c r="A1980" s="32">
        <v>798</v>
      </c>
      <c r="B1980" s="21" t="s">
        <v>404</v>
      </c>
      <c r="E1980" s="27">
        <v>10790</v>
      </c>
    </row>
    <row r="1981" spans="2:7" ht="12.75">
      <c r="B1981" s="23"/>
      <c r="C1981" s="15">
        <v>604</v>
      </c>
      <c r="D1981" s="13" t="s">
        <v>629</v>
      </c>
      <c r="F1981" s="35">
        <v>2.0618556701030926</v>
      </c>
      <c r="G1981" s="1">
        <v>222.47422680412367</v>
      </c>
    </row>
    <row r="1982" spans="2:8" ht="12.75">
      <c r="B1982" s="23"/>
      <c r="C1982" s="15">
        <v>874</v>
      </c>
      <c r="D1982" s="13" t="s">
        <v>630</v>
      </c>
      <c r="F1982" s="35">
        <v>97.9381443298969</v>
      </c>
      <c r="G1982" s="1">
        <v>10567.525773195875</v>
      </c>
      <c r="H1982" s="16">
        <v>2</v>
      </c>
    </row>
    <row r="1983" spans="1:5" ht="12.75">
      <c r="A1983" s="32">
        <v>799</v>
      </c>
      <c r="B1983" s="21" t="s">
        <v>405</v>
      </c>
      <c r="E1983" s="27">
        <v>138183</v>
      </c>
    </row>
    <row r="1984" spans="2:7" ht="12.75">
      <c r="B1984" s="23"/>
      <c r="C1984" s="15">
        <v>604</v>
      </c>
      <c r="D1984" s="13" t="s">
        <v>629</v>
      </c>
      <c r="F1984" s="35">
        <v>13.450292397660819</v>
      </c>
      <c r="G1984" s="1">
        <v>18586.01754385965</v>
      </c>
    </row>
    <row r="1985" spans="2:7" ht="12.75">
      <c r="B1985" s="23"/>
      <c r="C1985" s="15">
        <v>874</v>
      </c>
      <c r="D1985" s="13" t="s">
        <v>630</v>
      </c>
      <c r="F1985" s="35">
        <v>57.89473684210526</v>
      </c>
      <c r="G1985" s="1">
        <v>80000.6842105263</v>
      </c>
    </row>
    <row r="1986" spans="2:7" ht="12.75">
      <c r="B1986" s="23"/>
      <c r="C1986" s="15">
        <v>875</v>
      </c>
      <c r="D1986" s="13" t="s">
        <v>764</v>
      </c>
      <c r="F1986" s="35">
        <v>0.5847953216374269</v>
      </c>
      <c r="G1986" s="1">
        <v>808.0877192982455</v>
      </c>
    </row>
    <row r="1987" spans="2:7" ht="12.75">
      <c r="B1987" s="23"/>
      <c r="C1987" s="15">
        <v>964</v>
      </c>
      <c r="D1987" s="13" t="s">
        <v>846</v>
      </c>
      <c r="F1987" s="35">
        <v>28.07017543859649</v>
      </c>
      <c r="G1987" s="1">
        <v>38788.21052631579</v>
      </c>
    </row>
    <row r="1988" spans="1:5" ht="12.75">
      <c r="A1988" s="32">
        <v>803</v>
      </c>
      <c r="B1988" s="21" t="s">
        <v>406</v>
      </c>
      <c r="E1988" s="27">
        <v>80351</v>
      </c>
    </row>
    <row r="1989" spans="2:7" ht="12.75">
      <c r="B1989" s="23"/>
      <c r="C1989" s="15">
        <v>700</v>
      </c>
      <c r="D1989" s="13" t="s">
        <v>594</v>
      </c>
      <c r="F1989" s="35">
        <v>3.6036036036036037</v>
      </c>
      <c r="G1989" s="1">
        <v>2895.5315315315315</v>
      </c>
    </row>
    <row r="1990" spans="2:8" ht="12.75">
      <c r="B1990" s="23"/>
      <c r="C1990" s="15">
        <v>900</v>
      </c>
      <c r="D1990" s="13" t="s">
        <v>595</v>
      </c>
      <c r="F1990" s="35">
        <v>96.3963963963964</v>
      </c>
      <c r="G1990" s="1">
        <v>77455.46846846848</v>
      </c>
      <c r="H1990" s="16">
        <v>2</v>
      </c>
    </row>
    <row r="1991" spans="1:5" ht="12.75">
      <c r="A1991" s="32">
        <v>804</v>
      </c>
      <c r="B1991" s="21" t="s">
        <v>407</v>
      </c>
      <c r="E1991" s="27">
        <v>2908952</v>
      </c>
    </row>
    <row r="1992" spans="2:7" ht="12.75">
      <c r="B1992" s="23"/>
      <c r="C1992" s="15">
        <v>605</v>
      </c>
      <c r="D1992" s="13" t="s">
        <v>895</v>
      </c>
      <c r="F1992" s="35">
        <v>0.8298755186721992</v>
      </c>
      <c r="G1992" s="1">
        <v>24140.680497925314</v>
      </c>
    </row>
    <row r="1993" spans="2:7" ht="12.75">
      <c r="B1993" s="23"/>
      <c r="C1993" s="15">
        <v>613</v>
      </c>
      <c r="D1993" s="13" t="s">
        <v>899</v>
      </c>
      <c r="F1993" s="35">
        <v>0.4149377593360996</v>
      </c>
      <c r="G1993" s="1">
        <v>12070.340248962657</v>
      </c>
    </row>
    <row r="1994" spans="2:8" ht="12.75">
      <c r="B1994" s="23"/>
      <c r="C1994" s="15">
        <v>913</v>
      </c>
      <c r="D1994" s="13" t="s">
        <v>771</v>
      </c>
      <c r="F1994" s="35">
        <v>95.02074688796681</v>
      </c>
      <c r="G1994" s="1">
        <v>2764107.9170124484</v>
      </c>
      <c r="H1994" s="16">
        <v>2</v>
      </c>
    </row>
    <row r="1995" spans="2:7" ht="12.75">
      <c r="B1995" s="23"/>
      <c r="C1995" s="15">
        <v>914</v>
      </c>
      <c r="D1995" s="13" t="s">
        <v>18</v>
      </c>
      <c r="F1995" s="35">
        <v>3.7344398340248963</v>
      </c>
      <c r="G1995" s="1">
        <v>108633.0622406639</v>
      </c>
    </row>
    <row r="1996" spans="1:5" ht="12.75">
      <c r="A1996" s="32">
        <v>806</v>
      </c>
      <c r="B1996" s="21" t="s">
        <v>408</v>
      </c>
      <c r="E1996" s="27">
        <v>143353</v>
      </c>
    </row>
    <row r="1997" spans="2:7" ht="12.75">
      <c r="B1997" s="23"/>
      <c r="C1997" s="15">
        <v>751</v>
      </c>
      <c r="D1997" s="13" t="s">
        <v>939</v>
      </c>
      <c r="F1997" s="35">
        <v>36.91275167785235</v>
      </c>
      <c r="G1997" s="1">
        <v>52915.536912751675</v>
      </c>
    </row>
    <row r="1998" spans="2:7" ht="12.75">
      <c r="B1998" s="23"/>
      <c r="C1998" s="15">
        <v>913</v>
      </c>
      <c r="D1998" s="13" t="s">
        <v>771</v>
      </c>
      <c r="F1998" s="35">
        <v>63.08724832214765</v>
      </c>
      <c r="G1998" s="1">
        <v>90437.46308724832</v>
      </c>
    </row>
    <row r="1999" spans="1:5" ht="12.75">
      <c r="A1999" s="32">
        <v>808</v>
      </c>
      <c r="B1999" s="21" t="s">
        <v>19</v>
      </c>
      <c r="E1999" s="27">
        <v>447570</v>
      </c>
    </row>
    <row r="2000" spans="2:8" ht="12.75">
      <c r="B2000" s="23"/>
      <c r="C2000" s="15">
        <v>912</v>
      </c>
      <c r="D2000" s="13" t="s">
        <v>19</v>
      </c>
      <c r="F2000" s="35">
        <v>96.55172413793103</v>
      </c>
      <c r="G2000" s="1">
        <v>432136.5517241379</v>
      </c>
      <c r="H2000" s="16">
        <v>2</v>
      </c>
    </row>
    <row r="2001" spans="2:7" ht="12.75">
      <c r="B2001" s="24"/>
      <c r="C2001" s="15">
        <v>914</v>
      </c>
      <c r="D2001" s="13" t="s">
        <v>18</v>
      </c>
      <c r="E2001" s="28"/>
      <c r="F2001" s="35">
        <v>3.4482758620689653</v>
      </c>
      <c r="G2001" s="1">
        <v>15433.448275862069</v>
      </c>
    </row>
    <row r="2002" spans="1:5" ht="12.75">
      <c r="A2002" s="32">
        <v>809</v>
      </c>
      <c r="B2002" s="21" t="s">
        <v>409</v>
      </c>
      <c r="E2002" s="27">
        <v>207333</v>
      </c>
    </row>
    <row r="2003" spans="2:7" ht="12.75">
      <c r="B2003" s="23"/>
      <c r="C2003" s="15">
        <v>911</v>
      </c>
      <c r="D2003" s="13" t="s">
        <v>875</v>
      </c>
      <c r="F2003" s="35">
        <v>4.697986577181208</v>
      </c>
      <c r="G2003" s="1">
        <v>9740.476510067114</v>
      </c>
    </row>
    <row r="2004" spans="2:7" ht="12.75">
      <c r="B2004" s="23"/>
      <c r="C2004" s="15">
        <v>912</v>
      </c>
      <c r="D2004" s="13" t="s">
        <v>19</v>
      </c>
      <c r="F2004" s="35">
        <v>2.684563758389262</v>
      </c>
      <c r="G2004" s="1">
        <v>5565.986577181208</v>
      </c>
    </row>
    <row r="2005" spans="2:8" ht="12.75">
      <c r="B2005" s="23"/>
      <c r="C2005" s="15">
        <v>914</v>
      </c>
      <c r="D2005" s="13" t="s">
        <v>18</v>
      </c>
      <c r="F2005" s="35">
        <v>90.60402684563758</v>
      </c>
      <c r="G2005" s="1">
        <v>187852.04697986576</v>
      </c>
      <c r="H2005" s="16">
        <v>3</v>
      </c>
    </row>
    <row r="2006" spans="2:7" ht="12.75">
      <c r="B2006" s="23"/>
      <c r="C2006" s="15">
        <v>915</v>
      </c>
      <c r="D2006" s="13" t="s">
        <v>20</v>
      </c>
      <c r="F2006" s="35">
        <v>2.0134228187919465</v>
      </c>
      <c r="G2006" s="1">
        <v>4174.4899328859065</v>
      </c>
    </row>
    <row r="2007" spans="1:5" ht="12.75">
      <c r="A2007" s="32">
        <v>813</v>
      </c>
      <c r="B2007" s="21" t="s">
        <v>21</v>
      </c>
      <c r="E2007" s="27">
        <v>46559</v>
      </c>
    </row>
    <row r="2008" spans="2:8" ht="12.75">
      <c r="B2008" s="23"/>
      <c r="C2008" s="15">
        <v>935</v>
      </c>
      <c r="D2008" s="13" t="s">
        <v>21</v>
      </c>
      <c r="F2008" s="35">
        <v>100</v>
      </c>
      <c r="G2008" s="1">
        <v>46559</v>
      </c>
      <c r="H2008" s="16">
        <v>1</v>
      </c>
    </row>
    <row r="2009" spans="1:5" ht="12.75">
      <c r="A2009" s="32">
        <v>814</v>
      </c>
      <c r="B2009" s="21" t="s">
        <v>410</v>
      </c>
      <c r="C2009" s="15"/>
      <c r="D2009" s="13"/>
      <c r="E2009" s="27">
        <v>3789</v>
      </c>
    </row>
    <row r="2010" spans="2:8" ht="12.75">
      <c r="B2010" s="23"/>
      <c r="C2010" s="15">
        <v>915</v>
      </c>
      <c r="D2010" s="13" t="s">
        <v>20</v>
      </c>
      <c r="F2010" s="35">
        <v>100</v>
      </c>
      <c r="G2010" s="1">
        <v>3789</v>
      </c>
      <c r="H2010" s="16">
        <v>1</v>
      </c>
    </row>
    <row r="2011" spans="1:5" ht="12.75">
      <c r="A2011" s="32">
        <v>823</v>
      </c>
      <c r="B2011" s="21" t="s">
        <v>22</v>
      </c>
      <c r="C2011" s="15"/>
      <c r="D2011" s="13"/>
      <c r="E2011" s="27">
        <v>37573</v>
      </c>
    </row>
    <row r="2012" spans="2:8" ht="12.75">
      <c r="B2012" s="23"/>
      <c r="C2012" s="15">
        <v>924</v>
      </c>
      <c r="D2012" s="13" t="s">
        <v>22</v>
      </c>
      <c r="F2012" s="35">
        <v>100</v>
      </c>
      <c r="G2012" s="1">
        <v>37573</v>
      </c>
      <c r="H2012" s="16">
        <v>1</v>
      </c>
    </row>
    <row r="2013" spans="1:5" ht="12.75">
      <c r="A2013" s="32">
        <v>824</v>
      </c>
      <c r="B2013" s="21" t="s">
        <v>411</v>
      </c>
      <c r="C2013" s="15"/>
      <c r="D2013" s="13"/>
      <c r="E2013" s="27">
        <v>45966</v>
      </c>
    </row>
    <row r="2014" spans="2:8" ht="12.75">
      <c r="B2014" s="23"/>
      <c r="C2014" s="15">
        <v>920</v>
      </c>
      <c r="D2014" s="13" t="s">
        <v>830</v>
      </c>
      <c r="F2014" s="35">
        <v>98.05194805194805</v>
      </c>
      <c r="G2014" s="1">
        <v>45070.558441558445</v>
      </c>
      <c r="H2014" s="16">
        <v>2</v>
      </c>
    </row>
    <row r="2015" spans="2:7" ht="12.75">
      <c r="B2015" s="23"/>
      <c r="C2015" s="15">
        <v>926</v>
      </c>
      <c r="D2015" s="13" t="s">
        <v>23</v>
      </c>
      <c r="F2015" s="35">
        <v>1.948051948051948</v>
      </c>
      <c r="G2015" s="1">
        <v>895.4415584415584</v>
      </c>
    </row>
    <row r="2016" spans="1:5" ht="12.75">
      <c r="A2016" s="32">
        <v>825</v>
      </c>
      <c r="B2016" s="21" t="s">
        <v>24</v>
      </c>
      <c r="E2016" s="27">
        <v>33259</v>
      </c>
    </row>
    <row r="2017" spans="2:8" ht="12.75">
      <c r="B2017" s="23"/>
      <c r="C2017" s="15">
        <v>923</v>
      </c>
      <c r="D2017" s="13" t="s">
        <v>24</v>
      </c>
      <c r="F2017" s="35">
        <v>100</v>
      </c>
      <c r="G2017" s="1">
        <v>33259</v>
      </c>
      <c r="H2017" s="16">
        <v>1</v>
      </c>
    </row>
    <row r="2018" spans="1:5" ht="12.75">
      <c r="A2018" s="32">
        <v>826</v>
      </c>
      <c r="B2018" s="21" t="s">
        <v>412</v>
      </c>
      <c r="C2018" s="15"/>
      <c r="D2018" s="13"/>
      <c r="E2018" s="27">
        <v>5048</v>
      </c>
    </row>
    <row r="2019" spans="2:8" ht="12.75">
      <c r="B2019" s="23"/>
      <c r="C2019" s="15">
        <v>926</v>
      </c>
      <c r="D2019" s="13" t="s">
        <v>23</v>
      </c>
      <c r="F2019" s="35">
        <v>100</v>
      </c>
      <c r="G2019" s="1">
        <v>5048</v>
      </c>
      <c r="H2019" s="16">
        <v>1</v>
      </c>
    </row>
    <row r="2020" spans="1:5" ht="12.75">
      <c r="A2020" s="32">
        <v>828</v>
      </c>
      <c r="B2020" s="21" t="s">
        <v>413</v>
      </c>
      <c r="C2020" s="15"/>
      <c r="D2020" s="13"/>
      <c r="E2020" s="27">
        <v>32997</v>
      </c>
    </row>
    <row r="2021" spans="2:8" ht="12.75">
      <c r="B2021" s="23"/>
      <c r="C2021" s="15">
        <v>931</v>
      </c>
      <c r="D2021" s="13" t="s">
        <v>901</v>
      </c>
      <c r="F2021" s="35">
        <v>100</v>
      </c>
      <c r="G2021" s="1">
        <v>32997</v>
      </c>
      <c r="H2021" s="16">
        <v>1</v>
      </c>
    </row>
    <row r="2022" spans="1:5" ht="12.75">
      <c r="A2022" s="32">
        <v>829</v>
      </c>
      <c r="B2022" s="21" t="s">
        <v>414</v>
      </c>
      <c r="C2022" s="15"/>
      <c r="D2022" s="13"/>
      <c r="E2022" s="27">
        <v>25945</v>
      </c>
    </row>
    <row r="2023" spans="2:8" ht="12.75">
      <c r="B2023" s="23"/>
      <c r="C2023" s="15">
        <v>930</v>
      </c>
      <c r="D2023" s="13" t="s">
        <v>902</v>
      </c>
      <c r="F2023" s="35">
        <v>97.65625</v>
      </c>
      <c r="G2023" s="1">
        <v>25336.9140625</v>
      </c>
      <c r="H2023" s="16">
        <v>2</v>
      </c>
    </row>
    <row r="2024" spans="2:7" ht="12.75">
      <c r="B2024" s="23"/>
      <c r="C2024" s="15">
        <v>952</v>
      </c>
      <c r="D2024" s="13" t="s">
        <v>903</v>
      </c>
      <c r="F2024" s="35">
        <v>2.34375</v>
      </c>
      <c r="G2024" s="1">
        <v>608.0859375</v>
      </c>
    </row>
    <row r="2025" spans="1:5" ht="12.75">
      <c r="A2025" s="32">
        <v>833</v>
      </c>
      <c r="B2025" s="21" t="s">
        <v>415</v>
      </c>
      <c r="E2025" s="27">
        <v>4152</v>
      </c>
    </row>
    <row r="2026" spans="2:7" ht="12.75">
      <c r="B2026" s="23"/>
      <c r="C2026" s="15">
        <v>930</v>
      </c>
      <c r="D2026" s="13" t="s">
        <v>902</v>
      </c>
      <c r="F2026" s="35">
        <v>18.75</v>
      </c>
      <c r="G2026" s="1">
        <v>778.5</v>
      </c>
    </row>
    <row r="2027" spans="2:7" ht="12.75">
      <c r="B2027" s="23"/>
      <c r="C2027" s="15">
        <v>933</v>
      </c>
      <c r="D2027" s="13" t="s">
        <v>652</v>
      </c>
      <c r="F2027" s="35">
        <v>81.25</v>
      </c>
      <c r="G2027" s="1">
        <v>3373.5</v>
      </c>
    </row>
    <row r="2028" spans="1:5" ht="12.75">
      <c r="A2028" s="32">
        <v>834</v>
      </c>
      <c r="B2028" s="21" t="s">
        <v>416</v>
      </c>
      <c r="E2028" s="27">
        <v>6167</v>
      </c>
    </row>
    <row r="2029" spans="2:8" ht="12.75">
      <c r="B2029" s="23"/>
      <c r="C2029" s="15">
        <v>934</v>
      </c>
      <c r="D2029" s="13" t="s">
        <v>25</v>
      </c>
      <c r="F2029" s="35">
        <v>100</v>
      </c>
      <c r="G2029" s="1">
        <v>6167</v>
      </c>
      <c r="H2029" s="16">
        <v>1</v>
      </c>
    </row>
    <row r="2030" spans="1:5" ht="12.75">
      <c r="A2030" s="32">
        <v>843</v>
      </c>
      <c r="B2030" s="21" t="s">
        <v>417</v>
      </c>
      <c r="E2030" s="27">
        <v>23803</v>
      </c>
    </row>
    <row r="2031" spans="2:8" ht="12.75">
      <c r="B2031" s="23"/>
      <c r="C2031" s="15">
        <v>900</v>
      </c>
      <c r="D2031" s="13" t="s">
        <v>595</v>
      </c>
      <c r="F2031" s="35">
        <v>100</v>
      </c>
      <c r="G2031" s="1">
        <v>23803</v>
      </c>
      <c r="H2031" s="16">
        <v>1</v>
      </c>
    </row>
    <row r="2032" spans="1:5" ht="12.75">
      <c r="A2032" s="32">
        <v>844</v>
      </c>
      <c r="B2032" s="21" t="s">
        <v>418</v>
      </c>
      <c r="C2032" s="15"/>
      <c r="D2032" s="13"/>
      <c r="E2032" s="27">
        <v>241812</v>
      </c>
    </row>
    <row r="2033" spans="2:8" ht="12.75">
      <c r="B2033" s="23"/>
      <c r="C2033" s="15">
        <v>632</v>
      </c>
      <c r="D2033" s="13" t="s">
        <v>964</v>
      </c>
      <c r="F2033" s="35">
        <v>96.12903225806451</v>
      </c>
      <c r="G2033" s="1">
        <v>232451.53548387095</v>
      </c>
      <c r="H2033" s="16">
        <v>2</v>
      </c>
    </row>
    <row r="2034" spans="2:7" ht="12.75">
      <c r="B2034" s="23"/>
      <c r="C2034" s="15">
        <v>952</v>
      </c>
      <c r="D2034" s="13" t="s">
        <v>903</v>
      </c>
      <c r="F2034" s="35">
        <v>3.225806451612903</v>
      </c>
      <c r="G2034" s="1">
        <v>7800.387096774193</v>
      </c>
    </row>
    <row r="2035" spans="2:7" ht="12.75">
      <c r="B2035" s="23"/>
      <c r="C2035" s="15">
        <v>956</v>
      </c>
      <c r="D2035" s="13" t="s">
        <v>26</v>
      </c>
      <c r="F2035" s="35">
        <v>0.6451612903225806</v>
      </c>
      <c r="G2035" s="1">
        <v>1560.0774193548389</v>
      </c>
    </row>
    <row r="2036" spans="1:5" ht="12.75">
      <c r="A2036" s="32">
        <v>845</v>
      </c>
      <c r="B2036" s="21" t="s">
        <v>419</v>
      </c>
      <c r="E2036" s="27">
        <v>4403</v>
      </c>
    </row>
    <row r="2037" spans="2:7" ht="12.75">
      <c r="B2037" s="23"/>
      <c r="C2037" s="15">
        <v>951</v>
      </c>
      <c r="D2037" s="13" t="s">
        <v>27</v>
      </c>
      <c r="F2037" s="35">
        <v>50</v>
      </c>
      <c r="G2037" s="1">
        <v>2201.5</v>
      </c>
    </row>
    <row r="2038" spans="2:7" ht="12.75">
      <c r="B2038" s="23"/>
      <c r="C2038" s="15">
        <v>962</v>
      </c>
      <c r="D2038" s="13" t="s">
        <v>880</v>
      </c>
      <c r="F2038" s="35">
        <v>12.5</v>
      </c>
      <c r="G2038" s="1">
        <v>550.375</v>
      </c>
    </row>
    <row r="2039" spans="2:7" ht="12.75">
      <c r="B2039" s="23"/>
      <c r="C2039" s="15">
        <v>975</v>
      </c>
      <c r="D2039" s="13" t="s">
        <v>876</v>
      </c>
      <c r="F2039" s="35">
        <v>37.5</v>
      </c>
      <c r="G2039" s="1">
        <v>1651.125</v>
      </c>
    </row>
    <row r="2040" spans="1:5" ht="12.75">
      <c r="A2040" s="32">
        <v>848</v>
      </c>
      <c r="B2040" s="21" t="s">
        <v>26</v>
      </c>
      <c r="E2040" s="27">
        <v>20300</v>
      </c>
    </row>
    <row r="2041" spans="2:7" ht="12.75">
      <c r="B2041" s="23"/>
      <c r="C2041" s="15">
        <v>613</v>
      </c>
      <c r="D2041" s="13" t="s">
        <v>899</v>
      </c>
      <c r="F2041" s="35">
        <v>9.523809523809524</v>
      </c>
      <c r="G2041" s="1">
        <v>1933.3333333333335</v>
      </c>
    </row>
    <row r="2042" spans="2:7" ht="12.75">
      <c r="B2042" s="23"/>
      <c r="C2042" s="15">
        <v>680</v>
      </c>
      <c r="D2042" s="13" t="s">
        <v>977</v>
      </c>
      <c r="F2042" s="35">
        <v>30.158730158730158</v>
      </c>
      <c r="G2042" s="1">
        <v>6122.222222222223</v>
      </c>
    </row>
    <row r="2043" spans="2:7" ht="12.75">
      <c r="B2043" s="23"/>
      <c r="C2043" s="15">
        <v>694</v>
      </c>
      <c r="D2043" s="13" t="s">
        <v>980</v>
      </c>
      <c r="F2043" s="35">
        <v>12.698412698412698</v>
      </c>
      <c r="G2043" s="1">
        <v>2577.7777777777774</v>
      </c>
    </row>
    <row r="2044" spans="2:7" ht="12.75">
      <c r="B2044" s="23"/>
      <c r="C2044" s="15">
        <v>952</v>
      </c>
      <c r="D2044" s="13" t="s">
        <v>903</v>
      </c>
      <c r="F2044" s="35">
        <v>0.7936507936507936</v>
      </c>
      <c r="G2044" s="1">
        <v>161.1111111111111</v>
      </c>
    </row>
    <row r="2045" spans="2:7" ht="12.75">
      <c r="B2045" s="23"/>
      <c r="C2045" s="15">
        <v>956</v>
      </c>
      <c r="D2045" s="13" t="s">
        <v>26</v>
      </c>
      <c r="F2045" s="35">
        <v>46.82539682539682</v>
      </c>
      <c r="G2045" s="1">
        <v>9505.555555555555</v>
      </c>
    </row>
    <row r="2046" spans="1:5" ht="12.75">
      <c r="A2046" s="32">
        <v>849</v>
      </c>
      <c r="B2046" s="21" t="s">
        <v>27</v>
      </c>
      <c r="E2046" s="27">
        <v>81825</v>
      </c>
    </row>
    <row r="2047" spans="2:8" ht="12.75">
      <c r="B2047" s="23"/>
      <c r="C2047" s="15">
        <v>951</v>
      </c>
      <c r="D2047" s="13" t="s">
        <v>27</v>
      </c>
      <c r="F2047" s="35">
        <v>100</v>
      </c>
      <c r="G2047" s="1">
        <v>81825</v>
      </c>
      <c r="H2047" s="16">
        <v>1</v>
      </c>
    </row>
    <row r="2048" spans="1:5" ht="12.75">
      <c r="A2048" s="32">
        <v>853</v>
      </c>
      <c r="B2048" s="21" t="s">
        <v>420</v>
      </c>
      <c r="C2048" s="15"/>
      <c r="D2048" s="13"/>
      <c r="E2048" s="27">
        <v>95983</v>
      </c>
    </row>
    <row r="2049" spans="2:7" ht="12.75">
      <c r="B2049" s="23"/>
      <c r="C2049" s="15">
        <v>632</v>
      </c>
      <c r="D2049" s="13" t="s">
        <v>964</v>
      </c>
      <c r="F2049" s="35">
        <v>24.793388429752067</v>
      </c>
      <c r="G2049" s="1">
        <v>23797.438016528926</v>
      </c>
    </row>
    <row r="2050" spans="2:7" ht="12.75">
      <c r="B2050" s="23"/>
      <c r="C2050" s="15">
        <v>684</v>
      </c>
      <c r="D2050" s="13" t="s">
        <v>981</v>
      </c>
      <c r="F2050" s="35">
        <v>0.8264462809917356</v>
      </c>
      <c r="G2050" s="1">
        <v>793.2479338842976</v>
      </c>
    </row>
    <row r="2051" spans="2:7" ht="12.75">
      <c r="B2051" s="23"/>
      <c r="C2051" s="15">
        <v>694</v>
      </c>
      <c r="D2051" s="13" t="s">
        <v>980</v>
      </c>
      <c r="F2051" s="35">
        <v>0.8264462809917356</v>
      </c>
      <c r="G2051" s="1">
        <v>793.2479338842976</v>
      </c>
    </row>
    <row r="2052" spans="2:7" ht="12.75">
      <c r="B2052" s="23"/>
      <c r="C2052" s="15">
        <v>952</v>
      </c>
      <c r="D2052" s="13" t="s">
        <v>903</v>
      </c>
      <c r="F2052" s="35">
        <v>73.55371900826447</v>
      </c>
      <c r="G2052" s="1">
        <v>70599.06611570249</v>
      </c>
    </row>
    <row r="2053" spans="1:5" ht="12.75">
      <c r="A2053" s="32">
        <v>855</v>
      </c>
      <c r="B2053" s="21" t="s">
        <v>421</v>
      </c>
      <c r="E2053" s="27">
        <v>64880</v>
      </c>
    </row>
    <row r="2054" spans="2:7" ht="12.75">
      <c r="B2054" s="23"/>
      <c r="C2054" s="15">
        <v>630</v>
      </c>
      <c r="D2054" s="13" t="s">
        <v>963</v>
      </c>
      <c r="F2054" s="35">
        <v>18.181818181818183</v>
      </c>
      <c r="G2054" s="1">
        <v>11796.363636363638</v>
      </c>
    </row>
    <row r="2055" spans="2:7" ht="12.75">
      <c r="B2055" s="23"/>
      <c r="C2055" s="15">
        <v>632</v>
      </c>
      <c r="D2055" s="13" t="s">
        <v>964</v>
      </c>
      <c r="F2055" s="35">
        <v>81.81818181818181</v>
      </c>
      <c r="G2055" s="1">
        <v>53083.63636363636</v>
      </c>
    </row>
    <row r="2056" spans="1:5" ht="12.75">
      <c r="A2056" s="32">
        <v>856</v>
      </c>
      <c r="B2056" s="21" t="s">
        <v>422</v>
      </c>
      <c r="E2056" s="27">
        <v>441859</v>
      </c>
    </row>
    <row r="2057" spans="2:7" ht="12.75">
      <c r="B2057" s="23"/>
      <c r="C2057" s="15">
        <v>613</v>
      </c>
      <c r="D2057" s="13" t="s">
        <v>899</v>
      </c>
      <c r="F2057" s="35">
        <v>0.5952380952380952</v>
      </c>
      <c r="G2057" s="1">
        <v>2630.1130952380954</v>
      </c>
    </row>
    <row r="2058" spans="2:7" ht="12.75">
      <c r="B2058" s="23"/>
      <c r="C2058" s="15">
        <v>632</v>
      </c>
      <c r="D2058" s="13" t="s">
        <v>964</v>
      </c>
      <c r="F2058" s="35">
        <v>1.7857142857142858</v>
      </c>
      <c r="G2058" s="1">
        <v>7890.339285714286</v>
      </c>
    </row>
    <row r="2059" spans="2:8" ht="12.75">
      <c r="B2059" s="23"/>
      <c r="C2059" s="15">
        <v>960</v>
      </c>
      <c r="D2059" s="13" t="s">
        <v>28</v>
      </c>
      <c r="F2059" s="35">
        <v>97.61904761904762</v>
      </c>
      <c r="G2059" s="1">
        <v>431338.54761904763</v>
      </c>
      <c r="H2059" s="16">
        <v>2</v>
      </c>
    </row>
    <row r="2060" spans="1:5" ht="12.75">
      <c r="A2060" s="32">
        <v>859</v>
      </c>
      <c r="B2060" s="21" t="s">
        <v>423</v>
      </c>
      <c r="E2060" s="27">
        <v>95095</v>
      </c>
    </row>
    <row r="2061" spans="2:7" ht="12.75">
      <c r="B2061" s="23"/>
      <c r="C2061" s="15">
        <v>392</v>
      </c>
      <c r="D2061" s="13" t="s">
        <v>859</v>
      </c>
      <c r="F2061" s="35">
        <v>0.9433962264150944</v>
      </c>
      <c r="G2061" s="1">
        <v>897.1226415094341</v>
      </c>
    </row>
    <row r="2062" spans="2:7" ht="12.75">
      <c r="B2062" s="23"/>
      <c r="C2062" s="15">
        <v>672</v>
      </c>
      <c r="D2062" s="13" t="s">
        <v>962</v>
      </c>
      <c r="F2062" s="35">
        <v>2.830188679245283</v>
      </c>
      <c r="G2062" s="1">
        <v>2691.367924528302</v>
      </c>
    </row>
    <row r="2063" spans="2:7" ht="12.75">
      <c r="B2063" s="23"/>
      <c r="C2063" s="15">
        <v>684</v>
      </c>
      <c r="D2063" s="13" t="s">
        <v>981</v>
      </c>
      <c r="F2063" s="35">
        <v>1.8867924528301887</v>
      </c>
      <c r="G2063" s="1">
        <v>1794.2452830188681</v>
      </c>
    </row>
    <row r="2064" spans="2:7" ht="12.75">
      <c r="B2064" s="23"/>
      <c r="C2064" s="15">
        <v>694</v>
      </c>
      <c r="D2064" s="13" t="s">
        <v>980</v>
      </c>
      <c r="F2064" s="35">
        <v>3.7735849056603774</v>
      </c>
      <c r="G2064" s="1">
        <v>3588.4905660377362</v>
      </c>
    </row>
    <row r="2065" spans="2:7" ht="12.75">
      <c r="B2065" s="23"/>
      <c r="C2065" s="15">
        <v>756</v>
      </c>
      <c r="D2065" s="13" t="s">
        <v>941</v>
      </c>
      <c r="F2065" s="35">
        <v>0.9433962264150944</v>
      </c>
      <c r="G2065" s="1">
        <v>897.1226415094341</v>
      </c>
    </row>
    <row r="2066" spans="2:7" ht="12.75">
      <c r="B2066" s="23"/>
      <c r="C2066" s="15">
        <v>896</v>
      </c>
      <c r="D2066" s="13" t="s">
        <v>841</v>
      </c>
      <c r="F2066" s="35">
        <v>2.830188679245283</v>
      </c>
      <c r="G2066" s="1">
        <v>2691.367924528302</v>
      </c>
    </row>
    <row r="2067" spans="2:7" ht="12.75">
      <c r="B2067" s="23"/>
      <c r="C2067" s="15">
        <v>950</v>
      </c>
      <c r="D2067" s="13" t="s">
        <v>29</v>
      </c>
      <c r="F2067" s="35">
        <v>8.49056603773585</v>
      </c>
      <c r="G2067" s="1">
        <v>8074.103773584906</v>
      </c>
    </row>
    <row r="2068" spans="2:7" ht="12.75">
      <c r="B2068" s="23"/>
      <c r="C2068" s="15">
        <v>956</v>
      </c>
      <c r="D2068" s="13" t="s">
        <v>26</v>
      </c>
      <c r="F2068" s="35">
        <v>0.9433962264150944</v>
      </c>
      <c r="G2068" s="1">
        <v>897.1226415094341</v>
      </c>
    </row>
    <row r="2069" spans="2:7" ht="12.75">
      <c r="B2069" s="23"/>
      <c r="C2069" s="15">
        <v>962</v>
      </c>
      <c r="D2069" s="13" t="s">
        <v>880</v>
      </c>
      <c r="F2069" s="35">
        <v>18.867924528301888</v>
      </c>
      <c r="G2069" s="1">
        <v>17942.45283018868</v>
      </c>
    </row>
    <row r="2070" spans="2:7" ht="12.75">
      <c r="B2070" s="23"/>
      <c r="C2070" s="15">
        <v>965</v>
      </c>
      <c r="D2070" s="13" t="s">
        <v>1014</v>
      </c>
      <c r="F2070" s="35">
        <v>16.037735849056602</v>
      </c>
      <c r="G2070" s="1">
        <v>15251.084905660377</v>
      </c>
    </row>
    <row r="2071" spans="2:7" ht="12.75">
      <c r="B2071" s="23"/>
      <c r="C2071" s="15">
        <v>973</v>
      </c>
      <c r="D2071" s="13" t="s">
        <v>30</v>
      </c>
      <c r="F2071" s="35">
        <v>6.60377358490566</v>
      </c>
      <c r="G2071" s="1">
        <v>6279.858490566037</v>
      </c>
    </row>
    <row r="2072" spans="2:7" ht="12.75">
      <c r="B2072" s="23"/>
      <c r="C2072" s="15">
        <v>974</v>
      </c>
      <c r="D2072" s="13" t="s">
        <v>31</v>
      </c>
      <c r="F2072" s="35">
        <v>1.8867924528301887</v>
      </c>
      <c r="G2072" s="1">
        <v>1794.2452830188681</v>
      </c>
    </row>
    <row r="2073" spans="2:7" ht="12.75">
      <c r="B2073" s="23"/>
      <c r="C2073" s="15">
        <v>975</v>
      </c>
      <c r="D2073" s="13" t="s">
        <v>876</v>
      </c>
      <c r="F2073" s="35">
        <v>33.9622641509434</v>
      </c>
      <c r="G2073" s="1">
        <v>32296.415094339623</v>
      </c>
    </row>
    <row r="2074" spans="1:5" ht="12.75">
      <c r="A2074" s="32">
        <v>864</v>
      </c>
      <c r="B2074" s="21" t="s">
        <v>424</v>
      </c>
      <c r="E2074" s="27">
        <v>15668</v>
      </c>
    </row>
    <row r="2075" spans="2:8" ht="12.75">
      <c r="B2075" s="23"/>
      <c r="C2075" s="15">
        <v>900</v>
      </c>
      <c r="D2075" s="13" t="s">
        <v>595</v>
      </c>
      <c r="F2075" s="35">
        <v>100</v>
      </c>
      <c r="G2075" s="1">
        <v>15668</v>
      </c>
      <c r="H2075" s="16">
        <v>1</v>
      </c>
    </row>
    <row r="2076" spans="1:5" ht="12.75">
      <c r="A2076" s="32">
        <v>865</v>
      </c>
      <c r="B2076" s="21" t="s">
        <v>425</v>
      </c>
      <c r="C2076" s="15"/>
      <c r="D2076" s="13"/>
      <c r="E2076" s="27">
        <v>21871</v>
      </c>
    </row>
    <row r="2077" spans="2:7" ht="12.75">
      <c r="B2077" s="23"/>
      <c r="C2077" s="15">
        <v>660</v>
      </c>
      <c r="D2077" s="13" t="s">
        <v>952</v>
      </c>
      <c r="F2077" s="35">
        <v>1.2048192771084338</v>
      </c>
      <c r="G2077" s="1">
        <v>263.50602409638554</v>
      </c>
    </row>
    <row r="2078" spans="2:8" ht="12.75">
      <c r="B2078" s="23"/>
      <c r="C2078" s="15">
        <v>761</v>
      </c>
      <c r="D2078" s="13" t="s">
        <v>32</v>
      </c>
      <c r="F2078" s="35">
        <v>98.79518072289157</v>
      </c>
      <c r="G2078" s="1">
        <v>21607.493975903617</v>
      </c>
      <c r="H2078" s="16">
        <v>2</v>
      </c>
    </row>
    <row r="2079" spans="1:5" ht="12.75">
      <c r="A2079" s="32">
        <v>866</v>
      </c>
      <c r="B2079" s="21" t="s">
        <v>952</v>
      </c>
      <c r="E2079" s="27">
        <v>85604</v>
      </c>
    </row>
    <row r="2080" spans="2:7" ht="12.75">
      <c r="B2080" s="23"/>
      <c r="C2080" s="15">
        <v>626</v>
      </c>
      <c r="D2080" s="13" t="s">
        <v>954</v>
      </c>
      <c r="F2080" s="35">
        <v>3.787878787878788</v>
      </c>
      <c r="G2080" s="1">
        <v>3242.5757575757575</v>
      </c>
    </row>
    <row r="2081" spans="2:8" ht="12.75">
      <c r="B2081" s="23"/>
      <c r="C2081" s="15">
        <v>660</v>
      </c>
      <c r="D2081" s="13" t="s">
        <v>952</v>
      </c>
      <c r="F2081" s="35">
        <v>93.93939393939394</v>
      </c>
      <c r="G2081" s="1">
        <v>80415.87878787878</v>
      </c>
      <c r="H2081" s="16">
        <v>3</v>
      </c>
    </row>
    <row r="2082" spans="2:7" ht="12.75">
      <c r="B2082" s="23"/>
      <c r="C2082" s="15">
        <v>761</v>
      </c>
      <c r="D2082" s="13" t="s">
        <v>32</v>
      </c>
      <c r="F2082" s="35">
        <v>1.5151515151515151</v>
      </c>
      <c r="G2082" s="1">
        <v>1297.030303030303</v>
      </c>
    </row>
    <row r="2083" spans="2:7" ht="12.75">
      <c r="B2083" s="23"/>
      <c r="C2083" s="15">
        <v>975</v>
      </c>
      <c r="D2083" s="13" t="s">
        <v>876</v>
      </c>
      <c r="F2083" s="35">
        <v>0.7575757575757576</v>
      </c>
      <c r="G2083" s="1">
        <v>648.5151515151515</v>
      </c>
    </row>
    <row r="2084" spans="1:5" ht="12.75">
      <c r="A2084" s="32">
        <v>867</v>
      </c>
      <c r="B2084" s="21" t="s">
        <v>426</v>
      </c>
      <c r="E2084" s="27">
        <v>4675</v>
      </c>
    </row>
    <row r="2085" spans="2:7" ht="12.75">
      <c r="B2085" s="23"/>
      <c r="C2085" s="15">
        <v>155</v>
      </c>
      <c r="D2085" s="13" t="s">
        <v>654</v>
      </c>
      <c r="F2085" s="35">
        <v>0.9615384615384616</v>
      </c>
      <c r="G2085" s="1">
        <v>44.95192307692308</v>
      </c>
    </row>
    <row r="2086" spans="2:7" ht="12.75">
      <c r="B2086" s="23"/>
      <c r="C2086" s="15">
        <v>156</v>
      </c>
      <c r="D2086" s="13" t="s">
        <v>753</v>
      </c>
      <c r="F2086" s="35">
        <v>88.46153846153847</v>
      </c>
      <c r="G2086" s="1">
        <v>4135.576923076923</v>
      </c>
    </row>
    <row r="2087" spans="2:7" ht="12.75">
      <c r="B2087" s="23"/>
      <c r="C2087" s="15">
        <v>660</v>
      </c>
      <c r="D2087" s="13" t="s">
        <v>952</v>
      </c>
      <c r="F2087" s="35">
        <v>10.576923076923077</v>
      </c>
      <c r="G2087" s="1">
        <v>494.47115384615387</v>
      </c>
    </row>
    <row r="2088" spans="1:5" ht="12.75">
      <c r="A2088" s="32">
        <v>868</v>
      </c>
      <c r="B2088" s="21" t="s">
        <v>427</v>
      </c>
      <c r="E2088" s="27">
        <v>2433</v>
      </c>
    </row>
    <row r="2089" spans="2:8" ht="12.75">
      <c r="B2089" s="23"/>
      <c r="C2089" s="15">
        <v>693</v>
      </c>
      <c r="D2089" s="13" t="s">
        <v>979</v>
      </c>
      <c r="F2089" s="35">
        <v>100</v>
      </c>
      <c r="G2089" s="1">
        <v>2433</v>
      </c>
      <c r="H2089" s="16">
        <v>1</v>
      </c>
    </row>
    <row r="2090" spans="1:5" ht="12.75">
      <c r="A2090" s="32">
        <v>869</v>
      </c>
      <c r="B2090" s="21" t="s">
        <v>954</v>
      </c>
      <c r="C2090" s="15"/>
      <c r="D2090" s="13"/>
      <c r="E2090" s="27">
        <v>1149780</v>
      </c>
    </row>
    <row r="2091" spans="2:7" ht="12.75">
      <c r="B2091" s="23"/>
      <c r="C2091" s="15">
        <v>394</v>
      </c>
      <c r="D2091" s="13" t="s">
        <v>863</v>
      </c>
      <c r="F2091" s="35">
        <v>7.425742574257426</v>
      </c>
      <c r="G2091" s="1">
        <v>85379.70297029705</v>
      </c>
    </row>
    <row r="2092" spans="2:7" ht="12.75">
      <c r="B2092" s="23"/>
      <c r="C2092" s="15">
        <v>626</v>
      </c>
      <c r="D2092" s="13" t="s">
        <v>954</v>
      </c>
      <c r="F2092" s="35">
        <v>81.18811881188118</v>
      </c>
      <c r="G2092" s="1">
        <v>933484.7524752474</v>
      </c>
    </row>
    <row r="2093" spans="2:7" ht="12.75">
      <c r="B2093" s="23"/>
      <c r="C2093" s="15">
        <v>660</v>
      </c>
      <c r="D2093" s="13" t="s">
        <v>952</v>
      </c>
      <c r="F2093" s="35">
        <v>4.9504950495049505</v>
      </c>
      <c r="G2093" s="1">
        <v>56919.80198019802</v>
      </c>
    </row>
    <row r="2094" spans="2:7" ht="12.75">
      <c r="B2094" s="23"/>
      <c r="C2094" s="15">
        <v>673</v>
      </c>
      <c r="D2094" s="13" t="s">
        <v>965</v>
      </c>
      <c r="F2094" s="35">
        <v>5.445544554455446</v>
      </c>
      <c r="G2094" s="1">
        <v>62611.78217821783</v>
      </c>
    </row>
    <row r="2095" spans="2:7" ht="12.75">
      <c r="B2095" s="23"/>
      <c r="C2095" s="15">
        <v>693</v>
      </c>
      <c r="D2095" s="13" t="s">
        <v>979</v>
      </c>
      <c r="F2095" s="35">
        <v>0.9900990099009901</v>
      </c>
      <c r="G2095" s="1">
        <v>11383.960396039605</v>
      </c>
    </row>
    <row r="2096" spans="1:5" ht="12.75">
      <c r="A2096" s="32">
        <v>874</v>
      </c>
      <c r="B2096" s="21" t="s">
        <v>428</v>
      </c>
      <c r="E2096" s="27">
        <v>37983</v>
      </c>
    </row>
    <row r="2097" spans="2:7" ht="12.75">
      <c r="B2097" s="23"/>
      <c r="C2097" s="15">
        <v>761</v>
      </c>
      <c r="D2097" s="13" t="s">
        <v>32</v>
      </c>
      <c r="F2097" s="35">
        <v>4.6875</v>
      </c>
      <c r="G2097" s="1">
        <v>1780.453125</v>
      </c>
    </row>
    <row r="2098" spans="2:7" ht="12.75">
      <c r="B2098" s="23"/>
      <c r="C2098" s="15">
        <v>895</v>
      </c>
      <c r="D2098" s="13" t="s">
        <v>16</v>
      </c>
      <c r="F2098" s="35">
        <v>86.71875</v>
      </c>
      <c r="G2098" s="1">
        <v>32938.3828125</v>
      </c>
    </row>
    <row r="2099" spans="2:7" ht="12.75">
      <c r="B2099" s="23"/>
      <c r="C2099" s="15">
        <v>896</v>
      </c>
      <c r="D2099" s="13" t="s">
        <v>841</v>
      </c>
      <c r="F2099" s="35">
        <v>6.25</v>
      </c>
      <c r="G2099" s="1">
        <v>2373.9375</v>
      </c>
    </row>
    <row r="2100" spans="2:7" ht="12.75">
      <c r="B2100" s="23"/>
      <c r="C2100" s="15">
        <v>962</v>
      </c>
      <c r="D2100" s="13" t="s">
        <v>880</v>
      </c>
      <c r="F2100" s="35">
        <v>2.34375</v>
      </c>
      <c r="G2100" s="1">
        <v>890.2265625</v>
      </c>
    </row>
    <row r="2101" spans="1:5" ht="12.75">
      <c r="A2101" s="32">
        <v>875</v>
      </c>
      <c r="B2101" s="21" t="s">
        <v>429</v>
      </c>
      <c r="E2101" s="27">
        <v>59909</v>
      </c>
    </row>
    <row r="2102" spans="2:8" ht="12.75">
      <c r="B2102" s="23"/>
      <c r="C2102" s="15">
        <v>972</v>
      </c>
      <c r="D2102" s="13" t="s">
        <v>33</v>
      </c>
      <c r="F2102" s="35">
        <v>100</v>
      </c>
      <c r="G2102" s="1">
        <v>59909</v>
      </c>
      <c r="H2102" s="16">
        <v>1</v>
      </c>
    </row>
    <row r="2103" spans="1:5" ht="12.75">
      <c r="A2103" s="32">
        <v>876</v>
      </c>
      <c r="B2103" s="21" t="s">
        <v>430</v>
      </c>
      <c r="C2103" s="15"/>
      <c r="D2103" s="13"/>
      <c r="E2103" s="27">
        <v>11483</v>
      </c>
    </row>
    <row r="2104" spans="2:7" ht="12.75">
      <c r="B2104" s="23"/>
      <c r="C2104" s="15">
        <v>896</v>
      </c>
      <c r="D2104" s="13" t="s">
        <v>841</v>
      </c>
      <c r="F2104" s="35">
        <v>1.6260162601626016</v>
      </c>
      <c r="G2104" s="1">
        <v>186.71544715447155</v>
      </c>
    </row>
    <row r="2105" spans="2:8" ht="12.75">
      <c r="B2105" s="23"/>
      <c r="C2105" s="15">
        <v>962</v>
      </c>
      <c r="D2105" s="13" t="s">
        <v>880</v>
      </c>
      <c r="F2105" s="35">
        <v>98.3739837398374</v>
      </c>
      <c r="G2105" s="1">
        <v>11296.28455284553</v>
      </c>
      <c r="H2105" s="16">
        <v>2</v>
      </c>
    </row>
    <row r="2106" spans="1:5" ht="12.75">
      <c r="A2106" s="32">
        <v>877</v>
      </c>
      <c r="B2106" s="21" t="s">
        <v>431</v>
      </c>
      <c r="E2106" s="27">
        <v>1030362</v>
      </c>
    </row>
    <row r="2107" spans="2:7" ht="12.75">
      <c r="B2107" s="23"/>
      <c r="C2107" s="15">
        <v>562</v>
      </c>
      <c r="D2107" s="13" t="s">
        <v>816</v>
      </c>
      <c r="F2107" s="35">
        <v>55.68181818181818</v>
      </c>
      <c r="G2107" s="1">
        <v>573724.2954545455</v>
      </c>
    </row>
    <row r="2108" spans="2:7" ht="12.75">
      <c r="B2108" s="23"/>
      <c r="C2108" s="15">
        <v>896</v>
      </c>
      <c r="D2108" s="13" t="s">
        <v>841</v>
      </c>
      <c r="F2108" s="35">
        <v>3.409090909090909</v>
      </c>
      <c r="G2108" s="1">
        <v>35125.97727272728</v>
      </c>
    </row>
    <row r="2109" spans="2:7" ht="12.75">
      <c r="B2109" s="23"/>
      <c r="C2109" s="15">
        <v>962</v>
      </c>
      <c r="D2109" s="13" t="s">
        <v>880</v>
      </c>
      <c r="F2109" s="35">
        <v>39.20454545454545</v>
      </c>
      <c r="G2109" s="1">
        <v>403948.7386363636</v>
      </c>
    </row>
    <row r="2110" spans="2:7" ht="12.75">
      <c r="B2110" s="24"/>
      <c r="C2110" s="15">
        <v>964</v>
      </c>
      <c r="D2110" s="13" t="s">
        <v>846</v>
      </c>
      <c r="E2110" s="28"/>
      <c r="F2110" s="35">
        <v>1.7045454545454546</v>
      </c>
      <c r="G2110" s="1">
        <v>17562.98863636364</v>
      </c>
    </row>
    <row r="2111" spans="1:5" ht="12.75">
      <c r="A2111" s="32">
        <v>878</v>
      </c>
      <c r="B2111" s="21" t="s">
        <v>11</v>
      </c>
      <c r="E2111" s="27">
        <v>87209</v>
      </c>
    </row>
    <row r="2112" spans="2:7" ht="12.75">
      <c r="B2112" s="23"/>
      <c r="C2112" s="15">
        <v>846</v>
      </c>
      <c r="D2112" s="13" t="s">
        <v>1001</v>
      </c>
      <c r="F2112" s="35">
        <v>3.125</v>
      </c>
      <c r="G2112" s="1">
        <v>2725.28125</v>
      </c>
    </row>
    <row r="2113" spans="2:7" ht="12.75">
      <c r="B2113" s="23"/>
      <c r="C2113" s="15">
        <v>865</v>
      </c>
      <c r="D2113" s="13" t="s">
        <v>1007</v>
      </c>
      <c r="F2113" s="35">
        <v>1.5625</v>
      </c>
      <c r="G2113" s="1">
        <v>1362.640625</v>
      </c>
    </row>
    <row r="2114" spans="2:7" ht="12.75">
      <c r="B2114" s="23"/>
      <c r="C2114" s="15">
        <v>895</v>
      </c>
      <c r="D2114" s="13" t="s">
        <v>16</v>
      </c>
      <c r="F2114" s="35">
        <v>3.125</v>
      </c>
      <c r="G2114" s="1">
        <v>2725.28125</v>
      </c>
    </row>
    <row r="2115" spans="2:7" ht="12.75">
      <c r="B2115" s="23"/>
      <c r="C2115" s="15">
        <v>896</v>
      </c>
      <c r="D2115" s="13" t="s">
        <v>841</v>
      </c>
      <c r="F2115" s="35">
        <v>7.03125</v>
      </c>
      <c r="G2115" s="1">
        <v>6131.8828125</v>
      </c>
    </row>
    <row r="2116" spans="2:7" ht="12.75">
      <c r="B2116" s="23"/>
      <c r="C2116" s="15">
        <v>962</v>
      </c>
      <c r="D2116" s="13" t="s">
        <v>880</v>
      </c>
      <c r="F2116" s="35">
        <v>13.28125</v>
      </c>
      <c r="G2116" s="1">
        <v>11582.4453125</v>
      </c>
    </row>
    <row r="2117" spans="2:7" ht="12.75">
      <c r="B2117" s="23"/>
      <c r="C2117" s="15">
        <v>963</v>
      </c>
      <c r="D2117" s="13" t="s">
        <v>11</v>
      </c>
      <c r="F2117" s="35">
        <v>71.09375</v>
      </c>
      <c r="G2117" s="1">
        <v>62000.1484375</v>
      </c>
    </row>
    <row r="2118" spans="2:7" ht="12.75">
      <c r="B2118" s="23"/>
      <c r="C2118" s="15">
        <v>975</v>
      </c>
      <c r="D2118" s="13" t="s">
        <v>876</v>
      </c>
      <c r="F2118" s="35">
        <v>0.78125</v>
      </c>
      <c r="G2118" s="1">
        <v>681.3203125</v>
      </c>
    </row>
    <row r="2119" spans="1:5" ht="12.75">
      <c r="A2119" s="32">
        <v>883</v>
      </c>
      <c r="B2119" s="21" t="s">
        <v>433</v>
      </c>
      <c r="E2119" s="27">
        <v>572957</v>
      </c>
    </row>
    <row r="2120" spans="2:7" ht="12.75">
      <c r="B2120" s="23"/>
      <c r="C2120" s="15">
        <v>554</v>
      </c>
      <c r="D2120" s="13" t="s">
        <v>831</v>
      </c>
      <c r="F2120" s="35">
        <v>8.264462809917354</v>
      </c>
      <c r="G2120" s="1">
        <v>47351.81818181818</v>
      </c>
    </row>
    <row r="2121" spans="2:7" ht="12.75">
      <c r="B2121" s="23"/>
      <c r="C2121" s="15">
        <v>613</v>
      </c>
      <c r="D2121" s="13" t="s">
        <v>899</v>
      </c>
      <c r="F2121" s="35">
        <v>0.8264462809917356</v>
      </c>
      <c r="G2121" s="1">
        <v>4735.181818181818</v>
      </c>
    </row>
    <row r="2122" spans="2:7" ht="12.75">
      <c r="B2122" s="23"/>
      <c r="C2122" s="15">
        <v>694</v>
      </c>
      <c r="D2122" s="13" t="s">
        <v>980</v>
      </c>
      <c r="F2122" s="35">
        <v>0.4132231404958678</v>
      </c>
      <c r="G2122" s="1">
        <v>2367.590909090909</v>
      </c>
    </row>
    <row r="2123" spans="2:7" ht="12.75">
      <c r="B2123" s="23"/>
      <c r="C2123" s="15">
        <v>896</v>
      </c>
      <c r="D2123" s="13" t="s">
        <v>841</v>
      </c>
      <c r="F2123" s="35">
        <v>5.371900826446281</v>
      </c>
      <c r="G2123" s="1">
        <v>30778.681818181823</v>
      </c>
    </row>
    <row r="2124" spans="2:7" ht="12.75">
      <c r="B2124" s="23"/>
      <c r="C2124" s="15">
        <v>942</v>
      </c>
      <c r="D2124" s="13" t="s">
        <v>918</v>
      </c>
      <c r="F2124" s="35">
        <v>2.0661157024793386</v>
      </c>
      <c r="G2124" s="1">
        <v>11837.954545454544</v>
      </c>
    </row>
    <row r="2125" spans="2:7" ht="12.75">
      <c r="B2125" s="23"/>
      <c r="C2125" s="15">
        <v>962</v>
      </c>
      <c r="D2125" s="13" t="s">
        <v>880</v>
      </c>
      <c r="F2125" s="35">
        <v>83.05785123966942</v>
      </c>
      <c r="G2125" s="1">
        <v>475885.77272727276</v>
      </c>
    </row>
    <row r="2126" spans="1:5" ht="12.75">
      <c r="A2126" s="32">
        <v>885</v>
      </c>
      <c r="B2126" s="21" t="s">
        <v>434</v>
      </c>
      <c r="E2126" s="27">
        <v>270227</v>
      </c>
    </row>
    <row r="2127" spans="2:7" ht="12.75">
      <c r="B2127" s="23"/>
      <c r="C2127" s="15">
        <v>726</v>
      </c>
      <c r="D2127" s="13" t="s">
        <v>937</v>
      </c>
      <c r="F2127" s="35">
        <v>24.031007751937985</v>
      </c>
      <c r="G2127" s="1">
        <v>64938.271317829465</v>
      </c>
    </row>
    <row r="2128" spans="2:7" ht="12.75">
      <c r="B2128" s="23"/>
      <c r="C2128" s="15">
        <v>761</v>
      </c>
      <c r="D2128" s="13" t="s">
        <v>32</v>
      </c>
      <c r="F2128" s="35">
        <v>0.7751937984496124</v>
      </c>
      <c r="G2128" s="1">
        <v>2094.782945736434</v>
      </c>
    </row>
    <row r="2129" spans="2:7" ht="12.75">
      <c r="B2129" s="23"/>
      <c r="C2129" s="15">
        <v>936</v>
      </c>
      <c r="D2129" s="13" t="s">
        <v>34</v>
      </c>
      <c r="F2129" s="35">
        <v>75.1937984496124</v>
      </c>
      <c r="G2129" s="1">
        <v>203193.94573643408</v>
      </c>
    </row>
    <row r="2130" spans="1:5" ht="12.75">
      <c r="A2130" s="32">
        <v>887</v>
      </c>
      <c r="B2130" s="21" t="s">
        <v>435</v>
      </c>
      <c r="E2130" s="27">
        <v>232516</v>
      </c>
    </row>
    <row r="2131" spans="2:7" ht="12.75">
      <c r="B2131" s="23"/>
      <c r="C2131" s="15">
        <v>422</v>
      </c>
      <c r="D2131" s="13" t="s">
        <v>853</v>
      </c>
      <c r="F2131" s="35">
        <v>9.696969696969697</v>
      </c>
      <c r="G2131" s="1">
        <v>22547.00606060606</v>
      </c>
    </row>
    <row r="2132" spans="2:8" ht="12.75">
      <c r="B2132" s="23"/>
      <c r="C2132" s="15">
        <v>961</v>
      </c>
      <c r="D2132" s="13" t="s">
        <v>879</v>
      </c>
      <c r="F2132" s="35">
        <v>90.3030303030303</v>
      </c>
      <c r="G2132" s="1">
        <v>209968.9939393939</v>
      </c>
      <c r="H2132" s="16">
        <v>3</v>
      </c>
    </row>
    <row r="2133" spans="1:5" ht="12.75">
      <c r="A2133" s="32">
        <v>888</v>
      </c>
      <c r="B2133" s="21" t="s">
        <v>436</v>
      </c>
      <c r="E2133" s="27">
        <v>368341</v>
      </c>
    </row>
    <row r="2134" spans="2:7" ht="12.75">
      <c r="B2134" s="23"/>
      <c r="C2134" s="15">
        <v>496</v>
      </c>
      <c r="D2134" s="13" t="s">
        <v>768</v>
      </c>
      <c r="F2134" s="35">
        <v>4.761904761904762</v>
      </c>
      <c r="G2134" s="1">
        <v>17540.04761904762</v>
      </c>
    </row>
    <row r="2135" spans="2:7" ht="12.75">
      <c r="B2135" s="23"/>
      <c r="C2135" s="15">
        <v>781</v>
      </c>
      <c r="D2135" s="13" t="s">
        <v>870</v>
      </c>
      <c r="F2135" s="35">
        <v>7.936507936507937</v>
      </c>
      <c r="G2135" s="1">
        <v>29233.4126984127</v>
      </c>
    </row>
    <row r="2136" spans="2:7" ht="12.75">
      <c r="B2136" s="23"/>
      <c r="C2136" s="15">
        <v>896</v>
      </c>
      <c r="D2136" s="13" t="s">
        <v>841</v>
      </c>
      <c r="F2136" s="35">
        <v>4.761904761904762</v>
      </c>
      <c r="G2136" s="1">
        <v>17540.04761904762</v>
      </c>
    </row>
    <row r="2137" spans="2:7" ht="12.75">
      <c r="B2137" s="23"/>
      <c r="C2137" s="15">
        <v>962</v>
      </c>
      <c r="D2137" s="13" t="s">
        <v>880</v>
      </c>
      <c r="F2137" s="35">
        <v>3.9682539682539684</v>
      </c>
      <c r="G2137" s="1">
        <v>14616.70634920635</v>
      </c>
    </row>
    <row r="2138" spans="2:7" ht="12.75">
      <c r="B2138" s="23"/>
      <c r="C2138" s="15">
        <v>964</v>
      </c>
      <c r="D2138" s="13" t="s">
        <v>846</v>
      </c>
      <c r="F2138" s="35">
        <v>78.57142857142857</v>
      </c>
      <c r="G2138" s="1">
        <v>289410.78571428574</v>
      </c>
    </row>
    <row r="2139" spans="1:5" ht="12.75">
      <c r="A2139" s="32">
        <v>889</v>
      </c>
      <c r="B2139" s="21" t="s">
        <v>437</v>
      </c>
      <c r="E2139" s="27">
        <v>1291166</v>
      </c>
    </row>
    <row r="2140" spans="2:7" ht="12.75">
      <c r="B2140" s="23"/>
      <c r="C2140" s="15">
        <v>422</v>
      </c>
      <c r="D2140" s="13" t="s">
        <v>853</v>
      </c>
      <c r="F2140" s="35">
        <v>3.282828282828283</v>
      </c>
      <c r="G2140" s="1">
        <v>42386.76262626262</v>
      </c>
    </row>
    <row r="2141" spans="2:7" ht="12.75">
      <c r="B2141" s="23"/>
      <c r="C2141" s="15">
        <v>425</v>
      </c>
      <c r="D2141" s="13" t="s">
        <v>894</v>
      </c>
      <c r="F2141" s="35">
        <v>1.0101010101010102</v>
      </c>
      <c r="G2141" s="1">
        <v>13042.08080808081</v>
      </c>
    </row>
    <row r="2142" spans="2:7" ht="12.75">
      <c r="B2142" s="23"/>
      <c r="C2142" s="15">
        <v>535</v>
      </c>
      <c r="D2142" s="13" t="s">
        <v>781</v>
      </c>
      <c r="F2142" s="35">
        <v>1.5151515151515151</v>
      </c>
      <c r="G2142" s="1">
        <v>19563.121212121212</v>
      </c>
    </row>
    <row r="2143" spans="2:7" ht="12.75">
      <c r="B2143" s="23"/>
      <c r="C2143" s="15">
        <v>562</v>
      </c>
      <c r="D2143" s="13" t="s">
        <v>816</v>
      </c>
      <c r="F2143" s="35">
        <v>6.818181818181818</v>
      </c>
      <c r="G2143" s="1">
        <v>88034.04545454546</v>
      </c>
    </row>
    <row r="2144" spans="2:7" ht="12.75">
      <c r="B2144" s="23"/>
      <c r="C2144" s="15">
        <v>604</v>
      </c>
      <c r="D2144" s="13" t="s">
        <v>629</v>
      </c>
      <c r="F2144" s="35">
        <v>0.25252525252525254</v>
      </c>
      <c r="G2144" s="1">
        <v>3260.5202020202023</v>
      </c>
    </row>
    <row r="2145" spans="2:7" ht="12.75">
      <c r="B2145" s="23"/>
      <c r="C2145" s="15">
        <v>605</v>
      </c>
      <c r="D2145" s="13" t="s">
        <v>895</v>
      </c>
      <c r="F2145" s="35">
        <v>2.525252525252525</v>
      </c>
      <c r="G2145" s="1">
        <v>32605.202020202018</v>
      </c>
    </row>
    <row r="2146" spans="2:7" ht="12.75">
      <c r="B2146" s="23"/>
      <c r="C2146" s="15">
        <v>610</v>
      </c>
      <c r="D2146" s="13" t="s">
        <v>900</v>
      </c>
      <c r="F2146" s="35">
        <v>0.25252525252525254</v>
      </c>
      <c r="G2146" s="1">
        <v>3260.5202020202023</v>
      </c>
    </row>
    <row r="2147" spans="2:7" ht="12.75">
      <c r="B2147" s="23"/>
      <c r="C2147" s="15">
        <v>612</v>
      </c>
      <c r="D2147" s="13" t="s">
        <v>897</v>
      </c>
      <c r="F2147" s="35">
        <v>0.5050505050505051</v>
      </c>
      <c r="G2147" s="1">
        <v>6521.040404040405</v>
      </c>
    </row>
    <row r="2148" spans="2:7" ht="12.75">
      <c r="B2148" s="23"/>
      <c r="C2148" s="15">
        <v>674</v>
      </c>
      <c r="D2148" s="13" t="s">
        <v>975</v>
      </c>
      <c r="F2148" s="35">
        <v>0.7575757575757576</v>
      </c>
      <c r="G2148" s="1">
        <v>9781.560606060606</v>
      </c>
    </row>
    <row r="2149" spans="2:7" ht="12.75">
      <c r="B2149" s="23"/>
      <c r="C2149" s="15">
        <v>675</v>
      </c>
      <c r="D2149" s="13" t="s">
        <v>35</v>
      </c>
      <c r="F2149" s="35">
        <v>1.5151515151515151</v>
      </c>
      <c r="G2149" s="1">
        <v>19563.121212121212</v>
      </c>
    </row>
    <row r="2150" spans="2:7" ht="12.75">
      <c r="B2150" s="23"/>
      <c r="C2150" s="15">
        <v>692</v>
      </c>
      <c r="D2150" s="13" t="s">
        <v>978</v>
      </c>
      <c r="F2150" s="35">
        <v>0.25252525252525254</v>
      </c>
      <c r="G2150" s="1">
        <v>3260.5202020202023</v>
      </c>
    </row>
    <row r="2151" spans="2:7" ht="12.75">
      <c r="B2151" s="23"/>
      <c r="C2151" s="15">
        <v>693</v>
      </c>
      <c r="D2151" s="13" t="s">
        <v>979</v>
      </c>
      <c r="F2151" s="35">
        <v>0.25252525252525254</v>
      </c>
      <c r="G2151" s="1">
        <v>3260.5202020202023</v>
      </c>
    </row>
    <row r="2152" spans="2:7" ht="12.75">
      <c r="B2152" s="23"/>
      <c r="C2152" s="15">
        <v>694</v>
      </c>
      <c r="D2152" s="13" t="s">
        <v>980</v>
      </c>
      <c r="F2152" s="35">
        <v>0.5050505050505051</v>
      </c>
      <c r="G2152" s="1">
        <v>6521.040404040405</v>
      </c>
    </row>
    <row r="2153" spans="2:7" ht="12.75">
      <c r="B2153" s="23"/>
      <c r="C2153" s="15">
        <v>734</v>
      </c>
      <c r="D2153" s="13" t="s">
        <v>938</v>
      </c>
      <c r="F2153" s="35">
        <v>0.25252525252525254</v>
      </c>
      <c r="G2153" s="1">
        <v>3260.5202020202023</v>
      </c>
    </row>
    <row r="2154" spans="2:7" ht="12.75">
      <c r="B2154" s="23"/>
      <c r="C2154" s="15">
        <v>761</v>
      </c>
      <c r="D2154" s="13" t="s">
        <v>32</v>
      </c>
      <c r="F2154" s="35">
        <v>0.5050505050505051</v>
      </c>
      <c r="G2154" s="1">
        <v>6521.040404040405</v>
      </c>
    </row>
    <row r="2155" spans="2:7" ht="12.75">
      <c r="B2155" s="23"/>
      <c r="C2155" s="15">
        <v>781</v>
      </c>
      <c r="D2155" s="13" t="s">
        <v>870</v>
      </c>
      <c r="F2155" s="35">
        <v>1.2626262626262625</v>
      </c>
      <c r="G2155" s="1">
        <v>16302.601010101009</v>
      </c>
    </row>
    <row r="2156" spans="2:7" ht="12.75">
      <c r="B2156" s="23"/>
      <c r="C2156" s="15">
        <v>785</v>
      </c>
      <c r="D2156" s="13" t="s">
        <v>10</v>
      </c>
      <c r="F2156" s="35">
        <v>0.5050505050505051</v>
      </c>
      <c r="G2156" s="1">
        <v>6521.040404040405</v>
      </c>
    </row>
    <row r="2157" spans="2:7" ht="12.75">
      <c r="B2157" s="23"/>
      <c r="C2157" s="15">
        <v>810</v>
      </c>
      <c r="D2157" s="13" t="s">
        <v>994</v>
      </c>
      <c r="F2157" s="35">
        <v>1.0101010101010102</v>
      </c>
      <c r="G2157" s="1">
        <v>13042.08080808081</v>
      </c>
    </row>
    <row r="2158" spans="2:7" ht="12.75">
      <c r="B2158" s="23"/>
      <c r="C2158" s="15">
        <v>830</v>
      </c>
      <c r="D2158" s="13" t="s">
        <v>847</v>
      </c>
      <c r="F2158" s="35">
        <v>0.5050505050505051</v>
      </c>
      <c r="G2158" s="1">
        <v>6521.040404040405</v>
      </c>
    </row>
    <row r="2159" spans="2:7" ht="12.75">
      <c r="B2159" s="23"/>
      <c r="C2159" s="15">
        <v>846</v>
      </c>
      <c r="D2159" s="13" t="s">
        <v>1001</v>
      </c>
      <c r="F2159" s="35">
        <v>1.2626262626262625</v>
      </c>
      <c r="G2159" s="1">
        <v>16302.601010101009</v>
      </c>
    </row>
    <row r="2160" spans="2:7" ht="12.75">
      <c r="B2160" s="23"/>
      <c r="C2160" s="15">
        <v>871</v>
      </c>
      <c r="D2160" s="13" t="s">
        <v>1002</v>
      </c>
      <c r="F2160" s="35">
        <v>0.5050505050505051</v>
      </c>
      <c r="G2160" s="1">
        <v>6521.040404040405</v>
      </c>
    </row>
    <row r="2161" spans="2:7" ht="12.75">
      <c r="B2161" s="23"/>
      <c r="C2161" s="15">
        <v>886</v>
      </c>
      <c r="D2161" s="13" t="s">
        <v>1026</v>
      </c>
      <c r="F2161" s="35">
        <v>0.25252525252525254</v>
      </c>
      <c r="G2161" s="1">
        <v>3260.5202020202023</v>
      </c>
    </row>
    <row r="2162" spans="2:7" ht="12.75">
      <c r="B2162" s="23"/>
      <c r="C2162" s="15">
        <v>895</v>
      </c>
      <c r="D2162" s="13" t="s">
        <v>16</v>
      </c>
      <c r="F2162" s="35">
        <v>3.787878787878788</v>
      </c>
      <c r="G2162" s="1">
        <v>48907.80303030304</v>
      </c>
    </row>
    <row r="2163" spans="2:7" ht="12.75">
      <c r="B2163" s="23"/>
      <c r="C2163" s="15">
        <v>896</v>
      </c>
      <c r="D2163" s="13" t="s">
        <v>841</v>
      </c>
      <c r="F2163" s="35">
        <v>22.22222222222222</v>
      </c>
      <c r="G2163" s="1">
        <v>286925.77777777775</v>
      </c>
    </row>
    <row r="2164" spans="2:7" ht="12.75">
      <c r="B2164" s="23"/>
      <c r="C2164" s="15">
        <v>926</v>
      </c>
      <c r="D2164" s="13" t="s">
        <v>23</v>
      </c>
      <c r="F2164" s="35">
        <v>1.0101010101010102</v>
      </c>
      <c r="G2164" s="1">
        <v>13042.08080808081</v>
      </c>
    </row>
    <row r="2165" spans="2:7" ht="12.75">
      <c r="B2165" s="23"/>
      <c r="C2165" s="15">
        <v>936</v>
      </c>
      <c r="D2165" s="13" t="s">
        <v>34</v>
      </c>
      <c r="F2165" s="35">
        <v>0.25252525252525254</v>
      </c>
      <c r="G2165" s="1">
        <v>3260.5202020202023</v>
      </c>
    </row>
    <row r="2166" spans="2:7" ht="12.75">
      <c r="B2166" s="23"/>
      <c r="C2166" s="15">
        <v>961</v>
      </c>
      <c r="D2166" s="13" t="s">
        <v>879</v>
      </c>
      <c r="F2166" s="35">
        <v>2.525252525252525</v>
      </c>
      <c r="G2166" s="1">
        <v>32605.202020202018</v>
      </c>
    </row>
    <row r="2167" spans="2:7" ht="12.75">
      <c r="B2167" s="23"/>
      <c r="C2167" s="15">
        <v>962</v>
      </c>
      <c r="D2167" s="13" t="s">
        <v>880</v>
      </c>
      <c r="F2167" s="35">
        <v>40.656565656565654</v>
      </c>
      <c r="G2167" s="1">
        <v>524943.7525252525</v>
      </c>
    </row>
    <row r="2168" spans="2:7" ht="12.75">
      <c r="B2168" s="23"/>
      <c r="C2168" s="15">
        <v>963</v>
      </c>
      <c r="D2168" s="13" t="s">
        <v>11</v>
      </c>
      <c r="F2168" s="35">
        <v>0.5050505050505051</v>
      </c>
      <c r="G2168" s="1">
        <v>6521.040404040405</v>
      </c>
    </row>
    <row r="2169" spans="2:7" ht="12.75">
      <c r="B2169" s="23"/>
      <c r="C2169" s="15">
        <v>964</v>
      </c>
      <c r="D2169" s="13" t="s">
        <v>846</v>
      </c>
      <c r="F2169" s="35">
        <v>0.7575757575757576</v>
      </c>
      <c r="G2169" s="1">
        <v>9781.560606060606</v>
      </c>
    </row>
    <row r="2170" spans="2:7" ht="12.75">
      <c r="B2170" s="23"/>
      <c r="C2170" s="15">
        <v>972</v>
      </c>
      <c r="D2170" s="13" t="s">
        <v>33</v>
      </c>
      <c r="F2170" s="35">
        <v>2.0202020202020203</v>
      </c>
      <c r="G2170" s="1">
        <v>26084.16161616162</v>
      </c>
    </row>
    <row r="2171" spans="2:7" ht="12.75">
      <c r="B2171" s="23"/>
      <c r="C2171" s="15">
        <v>975</v>
      </c>
      <c r="D2171" s="13" t="s">
        <v>876</v>
      </c>
      <c r="F2171" s="35">
        <v>0.7575757575757576</v>
      </c>
      <c r="G2171" s="1">
        <v>9781.560606060606</v>
      </c>
    </row>
    <row r="2172" spans="1:8" ht="12.75">
      <c r="A2172" s="32"/>
      <c r="B2172" s="25" t="s">
        <v>489</v>
      </c>
      <c r="C2172" s="3"/>
      <c r="E2172" s="29">
        <f>445737+554214</f>
        <v>999951</v>
      </c>
      <c r="H2172" s="2"/>
    </row>
    <row r="2173" spans="2:8" ht="12.75">
      <c r="B2173" s="25"/>
      <c r="C2173" s="3"/>
      <c r="D2173" s="9" t="s">
        <v>489</v>
      </c>
      <c r="E2173" s="29"/>
      <c r="F2173" s="35">
        <v>100</v>
      </c>
      <c r="G2173" s="10">
        <f>E2172</f>
        <v>999951</v>
      </c>
      <c r="H2173" s="2">
        <v>1</v>
      </c>
    </row>
    <row r="2174" spans="1:8" ht="12.75">
      <c r="A2174" s="41" t="s">
        <v>812</v>
      </c>
      <c r="B2174" s="42"/>
      <c r="C2174" s="42"/>
      <c r="D2174" s="42"/>
      <c r="E2174" s="42"/>
      <c r="F2174" s="42"/>
      <c r="G2174" s="42"/>
      <c r="H2174" s="42"/>
    </row>
    <row r="2175" spans="1:8" ht="12.75">
      <c r="A2175" s="42"/>
      <c r="B2175" s="42"/>
      <c r="C2175" s="42"/>
      <c r="D2175" s="42"/>
      <c r="E2175" s="42"/>
      <c r="F2175" s="42"/>
      <c r="G2175" s="42"/>
      <c r="H2175" s="42"/>
    </row>
    <row r="2178" spans="1:8" ht="12.75">
      <c r="A2178" s="20" t="s">
        <v>798</v>
      </c>
      <c r="C2178" s="4"/>
      <c r="E2178" s="21"/>
      <c r="F2178" s="37"/>
      <c r="H2178" s="2"/>
    </row>
    <row r="2179" spans="1:8" ht="12.75">
      <c r="A2179" s="33" t="s">
        <v>809</v>
      </c>
      <c r="B2179" s="21" t="s">
        <v>807</v>
      </c>
      <c r="C2179"/>
      <c r="E2179" s="21"/>
      <c r="F2179" s="37"/>
      <c r="H2179" s="2"/>
    </row>
    <row r="2180" spans="1:8" ht="12.75">
      <c r="A2180" s="33"/>
      <c r="C2180" s="4" t="s">
        <v>799</v>
      </c>
      <c r="D2180" t="s">
        <v>800</v>
      </c>
      <c r="E2180" s="21"/>
      <c r="F2180" s="35">
        <v>100</v>
      </c>
      <c r="H2180" s="2">
        <v>1</v>
      </c>
    </row>
    <row r="2181" spans="1:8" ht="12.75">
      <c r="A2181" s="33" t="s">
        <v>810</v>
      </c>
      <c r="B2181" s="21" t="s">
        <v>808</v>
      </c>
      <c r="C2181"/>
      <c r="E2181" s="21"/>
      <c r="F2181" s="37"/>
      <c r="H2181" s="2"/>
    </row>
    <row r="2182" spans="1:8" ht="12.75">
      <c r="A2182" s="33"/>
      <c r="C2182" s="4" t="s">
        <v>801</v>
      </c>
      <c r="D2182" t="s">
        <v>802</v>
      </c>
      <c r="E2182" s="21"/>
      <c r="F2182" s="38" t="s">
        <v>806</v>
      </c>
      <c r="H2182" s="2"/>
    </row>
    <row r="2183" spans="1:8" ht="12.75">
      <c r="A2183" s="33"/>
      <c r="C2183" s="4" t="s">
        <v>803</v>
      </c>
      <c r="D2183" t="s">
        <v>804</v>
      </c>
      <c r="E2183" s="21"/>
      <c r="F2183" s="38" t="s">
        <v>806</v>
      </c>
      <c r="H2183" s="2"/>
    </row>
    <row r="2184" spans="1:2" ht="12.75">
      <c r="A2184" s="32">
        <v>905</v>
      </c>
      <c r="B2184" s="21" t="s">
        <v>811</v>
      </c>
    </row>
    <row r="2185" spans="3:8" ht="12.75">
      <c r="C2185" s="11">
        <v>983</v>
      </c>
      <c r="D2185" t="s">
        <v>805</v>
      </c>
      <c r="F2185" s="35">
        <v>100</v>
      </c>
      <c r="H2185" s="2">
        <v>1</v>
      </c>
    </row>
  </sheetData>
  <sheetProtection/>
  <mergeCells count="8">
    <mergeCell ref="A2:H2"/>
    <mergeCell ref="A2174:H2175"/>
    <mergeCell ref="H3:H4"/>
    <mergeCell ref="C4:D4"/>
    <mergeCell ref="A3:D3"/>
    <mergeCell ref="E3:E4"/>
    <mergeCell ref="F3:F4"/>
    <mergeCell ref="G3:G4"/>
  </mergeCells>
  <printOptions gridLines="1" horizontalCentered="1"/>
  <pageMargins left="0.5" right="0.5" top="0.5" bottom="0.5" header="0.5" footer="0.5"/>
  <pageSetup horizontalDpi="300" verticalDpi="300" orientation="landscape" scale="85" r:id="rId1"/>
  <headerFooter alignWithMargins="0">
    <oddHeader>&amp;C&amp;"Arial,Bold"Table 2. 1990 Census Occupation Classification System and
Its Redistribution into the Census 2000 Occupation Classification System&amp;R&amp;P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Scopp</dc:creator>
  <cp:keywords/>
  <dc:description/>
  <cp:lastModifiedBy>Matt Schroeder</cp:lastModifiedBy>
  <cp:lastPrinted>2004-01-30T21:14:46Z</cp:lastPrinted>
  <dcterms:created xsi:type="dcterms:W3CDTF">2003-10-07T20:21:23Z</dcterms:created>
  <dcterms:modified xsi:type="dcterms:W3CDTF">2009-05-27T19:34:28Z</dcterms:modified>
  <cp:category/>
  <cp:version/>
  <cp:contentType/>
  <cp:contentStatus/>
</cp:coreProperties>
</file>